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25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3"/>
  </bookViews>
  <sheets>
    <sheet name="H1 " sheetId="1" r:id="rId1"/>
    <sheet name="E187" sheetId="4" r:id="rId2"/>
    <sheet name="E239" sheetId="3" r:id="rId3"/>
    <sheet name="E240" sheetId="2" r:id="rId4"/>
  </sheets>
  <calcPr calcId="125725"/>
</workbook>
</file>

<file path=xl/calcChain.xml><?xml version="1.0" encoding="utf-8"?>
<calcChain xmlns="http://schemas.openxmlformats.org/spreadsheetml/2006/main">
  <c r="E41" i="2"/>
  <c r="E40"/>
  <c r="E39"/>
  <c r="E38"/>
  <c r="E36"/>
  <c r="E35"/>
  <c r="E34"/>
  <c r="E33"/>
  <c r="E31"/>
  <c r="E30"/>
  <c r="E29"/>
  <c r="E28"/>
  <c r="E26"/>
  <c r="E25"/>
  <c r="E24"/>
  <c r="E23"/>
  <c r="E19"/>
  <c r="E18"/>
  <c r="E17"/>
  <c r="E16"/>
  <c r="E14"/>
  <c r="E13"/>
  <c r="E12"/>
  <c r="E11"/>
  <c r="E10"/>
  <c r="E9"/>
  <c r="E7"/>
  <c r="E6"/>
  <c r="E5"/>
  <c r="E4"/>
  <c r="E3"/>
  <c r="E2"/>
  <c r="D3"/>
  <c r="D4"/>
  <c r="D5"/>
  <c r="D6"/>
  <c r="D7"/>
  <c r="D9"/>
  <c r="D10"/>
  <c r="D11"/>
  <c r="D12"/>
  <c r="D13"/>
  <c r="D14"/>
  <c r="D17"/>
  <c r="D18"/>
  <c r="D19"/>
  <c r="D20"/>
  <c r="D21"/>
  <c r="D23"/>
  <c r="D24"/>
  <c r="D25"/>
  <c r="D26"/>
  <c r="D28"/>
  <c r="D29"/>
  <c r="D30"/>
  <c r="D31"/>
  <c r="D33"/>
  <c r="D34"/>
  <c r="D35"/>
  <c r="D36"/>
  <c r="D38"/>
  <c r="D39"/>
  <c r="D40"/>
  <c r="D41"/>
  <c r="D2"/>
  <c r="E21" i="3"/>
  <c r="E20"/>
  <c r="E19"/>
  <c r="E17"/>
  <c r="E16"/>
  <c r="E14"/>
  <c r="E12"/>
  <c r="E13"/>
  <c r="E11"/>
  <c r="E10"/>
  <c r="E9"/>
  <c r="E7"/>
  <c r="E6"/>
  <c r="E5"/>
  <c r="E4"/>
  <c r="E3"/>
  <c r="E2"/>
  <c r="D3"/>
  <c r="D4"/>
  <c r="D5"/>
  <c r="D6"/>
  <c r="D7"/>
  <c r="D9"/>
  <c r="D10"/>
  <c r="D11"/>
  <c r="D12"/>
  <c r="D13"/>
  <c r="D14"/>
  <c r="D16"/>
  <c r="D17"/>
  <c r="D19"/>
  <c r="D20"/>
  <c r="D21"/>
  <c r="D2"/>
  <c r="E41" i="4"/>
  <c r="E40"/>
  <c r="E39"/>
  <c r="E38"/>
  <c r="E36"/>
  <c r="E35"/>
  <c r="E34"/>
  <c r="E33"/>
  <c r="E31"/>
  <c r="E30"/>
  <c r="E29"/>
  <c r="D3"/>
  <c r="D4"/>
  <c r="D5"/>
  <c r="D6"/>
  <c r="D7"/>
  <c r="D9"/>
  <c r="E9" s="1"/>
  <c r="D10"/>
  <c r="E10" s="1"/>
  <c r="D11"/>
  <c r="E11" s="1"/>
  <c r="D12"/>
  <c r="E12" s="1"/>
  <c r="D13"/>
  <c r="E13" s="1"/>
  <c r="D14"/>
  <c r="E14" s="1"/>
  <c r="D16"/>
  <c r="E16" s="1"/>
  <c r="D18"/>
  <c r="E18" s="1"/>
  <c r="D19"/>
  <c r="E19" s="1"/>
  <c r="D20"/>
  <c r="E20" s="1"/>
  <c r="D21"/>
  <c r="E21" s="1"/>
  <c r="D23"/>
  <c r="E23" s="1"/>
  <c r="D24"/>
  <c r="E24" s="1"/>
  <c r="D25"/>
  <c r="E25" s="1"/>
  <c r="D26"/>
  <c r="E26" s="1"/>
  <c r="D28"/>
  <c r="E28" s="1"/>
  <c r="D29"/>
  <c r="D30"/>
  <c r="D31"/>
  <c r="D33"/>
  <c r="D34"/>
  <c r="D35"/>
  <c r="D36"/>
  <c r="D38"/>
  <c r="D39"/>
  <c r="D40"/>
  <c r="D41"/>
  <c r="D2"/>
  <c r="E2" s="1"/>
  <c r="E56" i="1"/>
  <c r="E55"/>
  <c r="E54"/>
  <c r="E53"/>
  <c r="E52"/>
  <c r="E51"/>
  <c r="E49"/>
  <c r="E48"/>
  <c r="E47"/>
  <c r="E46"/>
  <c r="E45"/>
  <c r="E44"/>
  <c r="E42"/>
  <c r="E41"/>
  <c r="E39"/>
  <c r="E38"/>
  <c r="E36"/>
  <c r="E35"/>
  <c r="E34"/>
  <c r="E33"/>
  <c r="E32"/>
  <c r="E30"/>
  <c r="E29"/>
  <c r="E28"/>
  <c r="E27"/>
  <c r="E26"/>
  <c r="E21"/>
  <c r="E20"/>
  <c r="E19"/>
  <c r="E18"/>
  <c r="E17"/>
  <c r="E16"/>
  <c r="D9"/>
  <c r="E9" s="1"/>
  <c r="D10"/>
  <c r="E10" s="1"/>
  <c r="D11"/>
  <c r="E11" s="1"/>
  <c r="D12"/>
  <c r="E12" s="1"/>
  <c r="D13"/>
  <c r="E13" s="1"/>
  <c r="D14"/>
  <c r="E14" s="1"/>
  <c r="D16"/>
  <c r="D17"/>
  <c r="D18"/>
  <c r="D19"/>
  <c r="D20"/>
  <c r="D21"/>
  <c r="D26"/>
  <c r="D27"/>
  <c r="D28"/>
  <c r="D29"/>
  <c r="D30"/>
  <c r="D32"/>
  <c r="D33"/>
  <c r="D34"/>
  <c r="D35"/>
  <c r="D36"/>
  <c r="D38"/>
  <c r="D39"/>
  <c r="D41"/>
  <c r="D42"/>
  <c r="D44"/>
  <c r="D45"/>
  <c r="D46"/>
  <c r="D47"/>
  <c r="D48"/>
  <c r="D49"/>
  <c r="D51"/>
  <c r="D52"/>
  <c r="D53"/>
  <c r="D54"/>
  <c r="D55"/>
  <c r="D56"/>
  <c r="D3"/>
  <c r="E3" s="1"/>
  <c r="D4"/>
  <c r="E4" s="1"/>
  <c r="D5"/>
  <c r="E5" s="1"/>
  <c r="D6"/>
  <c r="E6" s="1"/>
  <c r="D7"/>
  <c r="E7" s="1"/>
  <c r="D2"/>
  <c r="E2" s="1"/>
  <c r="E7" i="4" l="1"/>
  <c r="E5"/>
  <c r="E3"/>
  <c r="E6"/>
  <c r="E4"/>
</calcChain>
</file>

<file path=xl/sharedStrings.xml><?xml version="1.0" encoding="utf-8"?>
<sst xmlns="http://schemas.openxmlformats.org/spreadsheetml/2006/main" count="43" uniqueCount="26">
  <si>
    <t>E187</t>
  </si>
  <si>
    <t>Sample</t>
  </si>
  <si>
    <t xml:space="preserve">E187 + 1% Car </t>
  </si>
  <si>
    <t>E187 + 6% Car</t>
  </si>
  <si>
    <t>E187 + 6% Vik</t>
  </si>
  <si>
    <t>E187 + 1% Hel</t>
  </si>
  <si>
    <t>E240</t>
  </si>
  <si>
    <t>E240 + 1% Car</t>
  </si>
  <si>
    <t>E240 + 1% Vik</t>
  </si>
  <si>
    <t>E240 + 1% Hel</t>
  </si>
  <si>
    <r>
      <t xml:space="preserve">COOH </t>
    </r>
    <r>
      <rPr>
        <vertAlign val="superscript"/>
        <sz val="11"/>
        <color theme="1"/>
        <rFont val="Calibri"/>
        <family val="2"/>
        <scheme val="minor"/>
      </rPr>
      <t>1/2</t>
    </r>
  </si>
  <si>
    <t>COOH</t>
  </si>
  <si>
    <t xml:space="preserve">E239 </t>
  </si>
  <si>
    <t>E239 + 1% car</t>
  </si>
  <si>
    <t>E239 + 6% Car</t>
  </si>
  <si>
    <t xml:space="preserve">E240 </t>
  </si>
  <si>
    <t>E187 + 1% Car</t>
  </si>
  <si>
    <t>E187 + 6% Hel</t>
  </si>
  <si>
    <t xml:space="preserve">E187 + 1% Vik </t>
  </si>
  <si>
    <t>E239</t>
  </si>
  <si>
    <t>E239 + 1% Car</t>
  </si>
  <si>
    <t>E240 + 6% Car</t>
  </si>
  <si>
    <t xml:space="preserve">E240 + 6% Vik </t>
  </si>
  <si>
    <t>E240 + 6% Hel</t>
  </si>
  <si>
    <r>
      <t>COOH</t>
    </r>
    <r>
      <rPr>
        <vertAlign val="superscript"/>
        <sz val="11"/>
        <color theme="1"/>
        <rFont val="Calibri"/>
        <family val="2"/>
        <scheme val="minor"/>
      </rPr>
      <t>1/2</t>
    </r>
    <r>
      <rPr>
        <vertAlign val="subscript"/>
        <sz val="10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- COOH</t>
    </r>
    <r>
      <rPr>
        <vertAlign val="superscript"/>
        <sz val="11"/>
        <color theme="1"/>
        <rFont val="Calibri"/>
        <family val="2"/>
        <scheme val="minor"/>
      </rPr>
      <t>1/2</t>
    </r>
    <r>
      <rPr>
        <vertAlign val="subscript"/>
        <sz val="11"/>
        <color theme="1"/>
        <rFont val="Calibri"/>
        <family val="2"/>
        <scheme val="minor"/>
      </rPr>
      <t>0</t>
    </r>
  </si>
  <si>
    <t>Days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</si>
</sst>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>
        <c:manualLayout>
          <c:layoutTarget val="inner"/>
          <c:xMode val="edge"/>
          <c:yMode val="edge"/>
          <c:x val="0.1725579615048119"/>
          <c:y val="0.19480351414406533"/>
          <c:w val="0.63756146106736655"/>
          <c:h val="0.59104512977544477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'H1 '!$H$2:$H$7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'H1 '!$I$2:$I$7</c:f>
              <c:numCache>
                <c:formatCode>General</c:formatCode>
                <c:ptCount val="6"/>
                <c:pt idx="0">
                  <c:v>0</c:v>
                </c:pt>
                <c:pt idx="1">
                  <c:v>1.25</c:v>
                </c:pt>
                <c:pt idx="2">
                  <c:v>3.81</c:v>
                </c:pt>
                <c:pt idx="3">
                  <c:v>4.6100000000000003</c:v>
                </c:pt>
                <c:pt idx="4">
                  <c:v>8.77</c:v>
                </c:pt>
                <c:pt idx="5">
                  <c:v>20.41</c:v>
                </c:pt>
              </c:numCache>
            </c:numRef>
          </c:yVal>
        </c:ser>
        <c:dLbls/>
        <c:axId val="77143424"/>
        <c:axId val="77141888"/>
      </c:scatterChart>
      <c:valAx>
        <c:axId val="77143424"/>
        <c:scaling>
          <c:orientation val="minMax"/>
        </c:scaling>
        <c:axPos val="b"/>
        <c:title>
          <c:layout/>
        </c:title>
        <c:numFmt formatCode="General" sourceLinked="1"/>
        <c:majorTickMark val="none"/>
        <c:tickLblPos val="nextTo"/>
        <c:crossAx val="77141888"/>
        <c:crosses val="autoZero"/>
        <c:crossBetween val="midCat"/>
      </c:valAx>
      <c:valAx>
        <c:axId val="771418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0" i="0" u="none" strike="noStrike" baseline="0"/>
                  <a:t>COOH</a:t>
                </a:r>
                <a:r>
                  <a:rPr lang="en-US" sz="1000" b="0" i="0" u="none" strike="noStrike" baseline="30000"/>
                  <a:t>1/2</a:t>
                </a:r>
                <a:r>
                  <a:rPr lang="en-US" sz="1000" b="0" i="0" u="none" strike="noStrike" baseline="-25000"/>
                  <a:t>t</a:t>
                </a:r>
                <a:r>
                  <a:rPr lang="en-US" sz="1000" b="0" i="0" u="none" strike="noStrike" baseline="0"/>
                  <a:t> - COOH</a:t>
                </a:r>
                <a:r>
                  <a:rPr lang="en-US" sz="1000" b="0" i="0" u="none" strike="noStrike" baseline="30000"/>
                  <a:t>1/2</a:t>
                </a:r>
                <a:r>
                  <a:rPr lang="en-US" sz="1000" b="0" i="0" u="none" strike="noStrike" baseline="-25000"/>
                  <a:t>0</a:t>
                </a:r>
                <a:r>
                  <a:rPr lang="en-US" sz="1000" b="1" i="0" u="none" strike="noStrike" baseline="0"/>
                  <a:t>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3333333333333333E-2"/>
              <c:y val="0.28786089238845142"/>
            </c:manualLayout>
          </c:layout>
        </c:title>
        <c:numFmt formatCode="General" sourceLinked="1"/>
        <c:majorTickMark val="none"/>
        <c:tickLblPos val="nextTo"/>
        <c:crossAx val="7714342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'E187'!$G$9:$G$14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'E187'!$H$9:$H$14</c:f>
              <c:numCache>
                <c:formatCode>General</c:formatCode>
                <c:ptCount val="6"/>
                <c:pt idx="0">
                  <c:v>0</c:v>
                </c:pt>
                <c:pt idx="1">
                  <c:v>0.98</c:v>
                </c:pt>
                <c:pt idx="2">
                  <c:v>3.86</c:v>
                </c:pt>
                <c:pt idx="3">
                  <c:v>4.71</c:v>
                </c:pt>
                <c:pt idx="4">
                  <c:v>7.78</c:v>
                </c:pt>
                <c:pt idx="5">
                  <c:v>18.579999999999998</c:v>
                </c:pt>
              </c:numCache>
            </c:numRef>
          </c:yVal>
        </c:ser>
        <c:axId val="84373504"/>
        <c:axId val="84367616"/>
      </c:scatterChart>
      <c:valAx>
        <c:axId val="84373504"/>
        <c:scaling>
          <c:orientation val="minMax"/>
        </c:scaling>
        <c:axPos val="b"/>
        <c:numFmt formatCode="General" sourceLinked="1"/>
        <c:tickLblPos val="nextTo"/>
        <c:crossAx val="84367616"/>
        <c:crosses val="autoZero"/>
        <c:crossBetween val="midCat"/>
      </c:valAx>
      <c:valAx>
        <c:axId val="84367616"/>
        <c:scaling>
          <c:orientation val="minMax"/>
        </c:scaling>
        <c:axPos val="l"/>
        <c:majorGridlines/>
        <c:numFmt formatCode="General" sourceLinked="1"/>
        <c:tickLblPos val="nextTo"/>
        <c:crossAx val="8437350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'E187'!$G$16:$G$20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10</c:v>
                </c:pt>
                <c:pt idx="3">
                  <c:v>14</c:v>
                </c:pt>
                <c:pt idx="4">
                  <c:v>28</c:v>
                </c:pt>
              </c:numCache>
            </c:numRef>
          </c:xVal>
          <c:yVal>
            <c:numRef>
              <c:f>'E187'!$H$16:$H$20</c:f>
              <c:numCache>
                <c:formatCode>General</c:formatCode>
                <c:ptCount val="5"/>
                <c:pt idx="0">
                  <c:v>0</c:v>
                </c:pt>
                <c:pt idx="1">
                  <c:v>1.22</c:v>
                </c:pt>
                <c:pt idx="2">
                  <c:v>2.9</c:v>
                </c:pt>
                <c:pt idx="3">
                  <c:v>4.05</c:v>
                </c:pt>
                <c:pt idx="4">
                  <c:v>12.86</c:v>
                </c:pt>
              </c:numCache>
            </c:numRef>
          </c:yVal>
        </c:ser>
        <c:axId val="84949632"/>
        <c:axId val="84948096"/>
      </c:scatterChart>
      <c:valAx>
        <c:axId val="84949632"/>
        <c:scaling>
          <c:orientation val="minMax"/>
        </c:scaling>
        <c:axPos val="b"/>
        <c:numFmt formatCode="General" sourceLinked="1"/>
        <c:tickLblPos val="nextTo"/>
        <c:crossAx val="84948096"/>
        <c:crosses val="autoZero"/>
        <c:crossBetween val="midCat"/>
      </c:valAx>
      <c:valAx>
        <c:axId val="84948096"/>
        <c:scaling>
          <c:orientation val="minMax"/>
        </c:scaling>
        <c:axPos val="l"/>
        <c:majorGridlines/>
        <c:numFmt formatCode="General" sourceLinked="1"/>
        <c:tickLblPos val="nextTo"/>
        <c:crossAx val="8494963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'E187'!$G$23:$G$26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'E187'!$H$23:$H$26</c:f>
              <c:numCache>
                <c:formatCode>General</c:formatCode>
                <c:ptCount val="4"/>
                <c:pt idx="0">
                  <c:v>0</c:v>
                </c:pt>
                <c:pt idx="1">
                  <c:v>1.26</c:v>
                </c:pt>
                <c:pt idx="2">
                  <c:v>2.84</c:v>
                </c:pt>
                <c:pt idx="3">
                  <c:v>2.72</c:v>
                </c:pt>
              </c:numCache>
            </c:numRef>
          </c:yVal>
        </c:ser>
        <c:axId val="86133760"/>
        <c:axId val="85982592"/>
      </c:scatterChart>
      <c:valAx>
        <c:axId val="86133760"/>
        <c:scaling>
          <c:orientation val="minMax"/>
        </c:scaling>
        <c:axPos val="b"/>
        <c:numFmt formatCode="General" sourceLinked="1"/>
        <c:tickLblPos val="nextTo"/>
        <c:crossAx val="85982592"/>
        <c:crosses val="autoZero"/>
        <c:crossBetween val="midCat"/>
      </c:valAx>
      <c:valAx>
        <c:axId val="85982592"/>
        <c:scaling>
          <c:orientation val="minMax"/>
        </c:scaling>
        <c:axPos val="l"/>
        <c:majorGridlines/>
        <c:numFmt formatCode="General" sourceLinked="1"/>
        <c:tickLblPos val="nextTo"/>
        <c:crossAx val="861337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'E187'!$G$28:$G$31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'E187'!$H$28:$H$31</c:f>
              <c:numCache>
                <c:formatCode>General</c:formatCode>
                <c:ptCount val="4"/>
                <c:pt idx="0">
                  <c:v>0</c:v>
                </c:pt>
                <c:pt idx="1">
                  <c:v>-0.03</c:v>
                </c:pt>
                <c:pt idx="2">
                  <c:v>0.95</c:v>
                </c:pt>
                <c:pt idx="3">
                  <c:v>2.44</c:v>
                </c:pt>
              </c:numCache>
            </c:numRef>
          </c:yVal>
        </c:ser>
        <c:axId val="86886272"/>
        <c:axId val="86884736"/>
      </c:scatterChart>
      <c:valAx>
        <c:axId val="86886272"/>
        <c:scaling>
          <c:orientation val="minMax"/>
        </c:scaling>
        <c:axPos val="b"/>
        <c:numFmt formatCode="General" sourceLinked="1"/>
        <c:tickLblPos val="nextTo"/>
        <c:crossAx val="86884736"/>
        <c:crosses val="autoZero"/>
        <c:crossBetween val="midCat"/>
      </c:valAx>
      <c:valAx>
        <c:axId val="86884736"/>
        <c:scaling>
          <c:orientation val="minMax"/>
        </c:scaling>
        <c:axPos val="l"/>
        <c:majorGridlines/>
        <c:numFmt formatCode="General" sourceLinked="1"/>
        <c:tickLblPos val="nextTo"/>
        <c:crossAx val="8688627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'E187'!$G$33:$G$36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'E187'!$H$33:$H$36</c:f>
              <c:numCache>
                <c:formatCode>General</c:formatCode>
                <c:ptCount val="4"/>
                <c:pt idx="0">
                  <c:v>0</c:v>
                </c:pt>
                <c:pt idx="1">
                  <c:v>1.31</c:v>
                </c:pt>
                <c:pt idx="2">
                  <c:v>2.89</c:v>
                </c:pt>
                <c:pt idx="3">
                  <c:v>4.34</c:v>
                </c:pt>
              </c:numCache>
            </c:numRef>
          </c:yVal>
        </c:ser>
        <c:axId val="86240256"/>
        <c:axId val="86238720"/>
      </c:scatterChart>
      <c:valAx>
        <c:axId val="86240256"/>
        <c:scaling>
          <c:orientation val="minMax"/>
        </c:scaling>
        <c:axPos val="b"/>
        <c:numFmt formatCode="General" sourceLinked="1"/>
        <c:tickLblPos val="nextTo"/>
        <c:crossAx val="86238720"/>
        <c:crosses val="autoZero"/>
        <c:crossBetween val="midCat"/>
      </c:valAx>
      <c:valAx>
        <c:axId val="86238720"/>
        <c:scaling>
          <c:orientation val="minMax"/>
        </c:scaling>
        <c:axPos val="l"/>
        <c:majorGridlines/>
        <c:numFmt formatCode="General" sourceLinked="1"/>
        <c:tickLblPos val="nextTo"/>
        <c:crossAx val="8624025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'E187'!$G$38:$G$41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'E187'!$H$38:$H$41</c:f>
              <c:numCache>
                <c:formatCode>General</c:formatCode>
                <c:ptCount val="4"/>
                <c:pt idx="0">
                  <c:v>0</c:v>
                </c:pt>
                <c:pt idx="1">
                  <c:v>0.1</c:v>
                </c:pt>
                <c:pt idx="2">
                  <c:v>1</c:v>
                </c:pt>
                <c:pt idx="3">
                  <c:v>1.71</c:v>
                </c:pt>
              </c:numCache>
            </c:numRef>
          </c:yVal>
        </c:ser>
        <c:axId val="94240128"/>
        <c:axId val="94237440"/>
      </c:scatterChart>
      <c:valAx>
        <c:axId val="94240128"/>
        <c:scaling>
          <c:orientation val="minMax"/>
        </c:scaling>
        <c:axPos val="b"/>
        <c:numFmt formatCode="General" sourceLinked="1"/>
        <c:tickLblPos val="nextTo"/>
        <c:crossAx val="94237440"/>
        <c:crosses val="autoZero"/>
        <c:crossBetween val="midCat"/>
      </c:valAx>
      <c:valAx>
        <c:axId val="94237440"/>
        <c:scaling>
          <c:orientation val="minMax"/>
        </c:scaling>
        <c:axPos val="l"/>
        <c:majorGridlines/>
        <c:numFmt formatCode="General" sourceLinked="1"/>
        <c:tickLblPos val="nextTo"/>
        <c:crossAx val="942401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'E239'!$G$2:$G$7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'E239'!$H$2:$H$7</c:f>
              <c:numCache>
                <c:formatCode>General</c:formatCode>
                <c:ptCount val="6"/>
                <c:pt idx="0">
                  <c:v>0</c:v>
                </c:pt>
                <c:pt idx="1">
                  <c:v>1.77</c:v>
                </c:pt>
                <c:pt idx="2">
                  <c:v>4.22</c:v>
                </c:pt>
                <c:pt idx="3">
                  <c:v>3.65</c:v>
                </c:pt>
                <c:pt idx="4">
                  <c:v>8.3000000000000007</c:v>
                </c:pt>
                <c:pt idx="5">
                  <c:v>19.41</c:v>
                </c:pt>
              </c:numCache>
            </c:numRef>
          </c:yVal>
        </c:ser>
        <c:axId val="44969984"/>
        <c:axId val="1599744"/>
      </c:scatterChart>
      <c:valAx>
        <c:axId val="44969984"/>
        <c:scaling>
          <c:orientation val="minMax"/>
        </c:scaling>
        <c:axPos val="b"/>
        <c:numFmt formatCode="General" sourceLinked="1"/>
        <c:tickLblPos val="nextTo"/>
        <c:crossAx val="1599744"/>
        <c:crosses val="autoZero"/>
        <c:crossBetween val="midCat"/>
      </c:valAx>
      <c:valAx>
        <c:axId val="1599744"/>
        <c:scaling>
          <c:orientation val="minMax"/>
        </c:scaling>
        <c:axPos val="l"/>
        <c:majorGridlines/>
        <c:numFmt formatCode="General" sourceLinked="1"/>
        <c:tickLblPos val="nextTo"/>
        <c:crossAx val="4496998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'E239'!$G$9:$G$14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'E239'!$H$9:$H$14</c:f>
              <c:numCache>
                <c:formatCode>General</c:formatCode>
                <c:ptCount val="6"/>
                <c:pt idx="0">
                  <c:v>0</c:v>
                </c:pt>
                <c:pt idx="1">
                  <c:v>2.38</c:v>
                </c:pt>
                <c:pt idx="2">
                  <c:v>3.37</c:v>
                </c:pt>
                <c:pt idx="3">
                  <c:v>1.83</c:v>
                </c:pt>
                <c:pt idx="4">
                  <c:v>5.16</c:v>
                </c:pt>
                <c:pt idx="5">
                  <c:v>18.21</c:v>
                </c:pt>
              </c:numCache>
            </c:numRef>
          </c:yVal>
        </c:ser>
        <c:axId val="50369280"/>
        <c:axId val="50042752"/>
      </c:scatterChart>
      <c:valAx>
        <c:axId val="50369280"/>
        <c:scaling>
          <c:orientation val="minMax"/>
        </c:scaling>
        <c:axPos val="b"/>
        <c:numFmt formatCode="General" sourceLinked="1"/>
        <c:tickLblPos val="nextTo"/>
        <c:crossAx val="50042752"/>
        <c:crosses val="autoZero"/>
        <c:crossBetween val="midCat"/>
      </c:valAx>
      <c:valAx>
        <c:axId val="50042752"/>
        <c:scaling>
          <c:orientation val="minMax"/>
        </c:scaling>
        <c:axPos val="l"/>
        <c:majorGridlines/>
        <c:numFmt formatCode="General" sourceLinked="1"/>
        <c:tickLblPos val="nextTo"/>
        <c:crossAx val="5036928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'E239'!$G$17:$G$21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10</c:v>
                </c:pt>
                <c:pt idx="3">
                  <c:v>14</c:v>
                </c:pt>
                <c:pt idx="4">
                  <c:v>28</c:v>
                </c:pt>
              </c:numCache>
            </c:numRef>
          </c:xVal>
          <c:yVal>
            <c:numRef>
              <c:f>'E239'!$H$17:$H$21</c:f>
              <c:numCache>
                <c:formatCode>General</c:formatCode>
                <c:ptCount val="5"/>
                <c:pt idx="0">
                  <c:v>0</c:v>
                </c:pt>
                <c:pt idx="1">
                  <c:v>0.26</c:v>
                </c:pt>
                <c:pt idx="2">
                  <c:v>0.41</c:v>
                </c:pt>
                <c:pt idx="3">
                  <c:v>1.33</c:v>
                </c:pt>
                <c:pt idx="4">
                  <c:v>9.07</c:v>
                </c:pt>
              </c:numCache>
            </c:numRef>
          </c:yVal>
        </c:ser>
        <c:axId val="77168640"/>
        <c:axId val="77147520"/>
      </c:scatterChart>
      <c:valAx>
        <c:axId val="77168640"/>
        <c:scaling>
          <c:orientation val="minMax"/>
        </c:scaling>
        <c:axPos val="b"/>
        <c:numFmt formatCode="General" sourceLinked="1"/>
        <c:tickLblPos val="nextTo"/>
        <c:crossAx val="77147520"/>
        <c:crosses val="autoZero"/>
        <c:crossBetween val="midCat"/>
      </c:valAx>
      <c:valAx>
        <c:axId val="77147520"/>
        <c:scaling>
          <c:orientation val="minMax"/>
        </c:scaling>
        <c:axPos val="l"/>
        <c:majorGridlines/>
        <c:numFmt formatCode="General" sourceLinked="1"/>
        <c:tickLblPos val="nextTo"/>
        <c:crossAx val="771686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'E240'!$G$2:$G$7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'E240'!$H$2:$H$7</c:f>
              <c:numCache>
                <c:formatCode>General</c:formatCode>
                <c:ptCount val="6"/>
                <c:pt idx="0">
                  <c:v>0</c:v>
                </c:pt>
                <c:pt idx="1">
                  <c:v>2.41</c:v>
                </c:pt>
                <c:pt idx="2">
                  <c:v>4.29</c:v>
                </c:pt>
                <c:pt idx="3">
                  <c:v>8.18</c:v>
                </c:pt>
                <c:pt idx="4">
                  <c:v>7.12</c:v>
                </c:pt>
                <c:pt idx="5">
                  <c:v>17.98</c:v>
                </c:pt>
              </c:numCache>
            </c:numRef>
          </c:yVal>
        </c:ser>
        <c:axId val="47560960"/>
        <c:axId val="47559424"/>
      </c:scatterChart>
      <c:valAx>
        <c:axId val="47560960"/>
        <c:scaling>
          <c:orientation val="minMax"/>
        </c:scaling>
        <c:axPos val="b"/>
        <c:numFmt formatCode="General" sourceLinked="1"/>
        <c:tickLblPos val="nextTo"/>
        <c:crossAx val="47559424"/>
        <c:crosses val="autoZero"/>
        <c:crossBetween val="midCat"/>
      </c:valAx>
      <c:valAx>
        <c:axId val="47559424"/>
        <c:scaling>
          <c:orientation val="minMax"/>
        </c:scaling>
        <c:axPos val="l"/>
        <c:majorGridlines/>
        <c:numFmt formatCode="General" sourceLinked="1"/>
        <c:tickLblPos val="nextTo"/>
        <c:crossAx val="475609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'H1 '!$H$9:$H$14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'H1 '!$I$9:$I$14</c:f>
              <c:numCache>
                <c:formatCode>General</c:formatCode>
                <c:ptCount val="6"/>
                <c:pt idx="0">
                  <c:v>0</c:v>
                </c:pt>
                <c:pt idx="1">
                  <c:v>1.38</c:v>
                </c:pt>
                <c:pt idx="2">
                  <c:v>4.8600000000000003</c:v>
                </c:pt>
                <c:pt idx="3">
                  <c:v>6.16</c:v>
                </c:pt>
                <c:pt idx="4">
                  <c:v>9.0500000000000007</c:v>
                </c:pt>
                <c:pt idx="5">
                  <c:v>16.079999999999998</c:v>
                </c:pt>
              </c:numCache>
            </c:numRef>
          </c:yVal>
        </c:ser>
        <c:axId val="103773696"/>
        <c:axId val="102572032"/>
      </c:scatterChart>
      <c:valAx>
        <c:axId val="103773696"/>
        <c:scaling>
          <c:orientation val="minMax"/>
        </c:scaling>
        <c:axPos val="b"/>
        <c:numFmt formatCode="General" sourceLinked="1"/>
        <c:tickLblPos val="nextTo"/>
        <c:crossAx val="102572032"/>
        <c:crosses val="autoZero"/>
        <c:crossBetween val="midCat"/>
      </c:valAx>
      <c:valAx>
        <c:axId val="102572032"/>
        <c:scaling>
          <c:orientation val="minMax"/>
        </c:scaling>
        <c:axPos val="l"/>
        <c:majorGridlines/>
        <c:numFmt formatCode="General" sourceLinked="1"/>
        <c:tickLblPos val="nextTo"/>
        <c:crossAx val="1037736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'E240'!$G$9:$G$14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'E240'!$H$9:$H$14</c:f>
              <c:numCache>
                <c:formatCode>General</c:formatCode>
                <c:ptCount val="6"/>
                <c:pt idx="0">
                  <c:v>0</c:v>
                </c:pt>
                <c:pt idx="1">
                  <c:v>2.2200000000000002</c:v>
                </c:pt>
                <c:pt idx="2">
                  <c:v>4.37</c:v>
                </c:pt>
                <c:pt idx="3">
                  <c:v>4.34</c:v>
                </c:pt>
                <c:pt idx="4">
                  <c:v>5.42</c:v>
                </c:pt>
                <c:pt idx="5">
                  <c:v>17.75</c:v>
                </c:pt>
              </c:numCache>
            </c:numRef>
          </c:yVal>
        </c:ser>
        <c:axId val="48488832"/>
        <c:axId val="48452352"/>
      </c:scatterChart>
      <c:valAx>
        <c:axId val="48488832"/>
        <c:scaling>
          <c:orientation val="minMax"/>
        </c:scaling>
        <c:axPos val="b"/>
        <c:numFmt formatCode="General" sourceLinked="1"/>
        <c:tickLblPos val="nextTo"/>
        <c:crossAx val="48452352"/>
        <c:crosses val="autoZero"/>
        <c:crossBetween val="midCat"/>
      </c:valAx>
      <c:valAx>
        <c:axId val="48452352"/>
        <c:scaling>
          <c:orientation val="minMax"/>
        </c:scaling>
        <c:axPos val="l"/>
        <c:majorGridlines/>
        <c:numFmt formatCode="General" sourceLinked="1"/>
        <c:tickLblPos val="nextTo"/>
        <c:crossAx val="4848883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'E240'!$G$16:$G$21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'E240'!$H$16:$H$21</c:f>
              <c:numCache>
                <c:formatCode>General</c:formatCode>
                <c:ptCount val="6"/>
                <c:pt idx="0">
                  <c:v>0</c:v>
                </c:pt>
                <c:pt idx="1">
                  <c:v>2.67</c:v>
                </c:pt>
                <c:pt idx="2">
                  <c:v>1.66</c:v>
                </c:pt>
                <c:pt idx="3">
                  <c:v>1.52</c:v>
                </c:pt>
                <c:pt idx="4">
                  <c:v>3.38</c:v>
                </c:pt>
                <c:pt idx="5">
                  <c:v>12</c:v>
                </c:pt>
              </c:numCache>
            </c:numRef>
          </c:yVal>
        </c:ser>
        <c:axId val="50055040"/>
        <c:axId val="49710208"/>
      </c:scatterChart>
      <c:valAx>
        <c:axId val="50055040"/>
        <c:scaling>
          <c:orientation val="minMax"/>
        </c:scaling>
        <c:axPos val="b"/>
        <c:numFmt formatCode="General" sourceLinked="1"/>
        <c:tickLblPos val="nextTo"/>
        <c:crossAx val="49710208"/>
        <c:crosses val="autoZero"/>
        <c:crossBetween val="midCat"/>
      </c:valAx>
      <c:valAx>
        <c:axId val="49710208"/>
        <c:scaling>
          <c:orientation val="minMax"/>
        </c:scaling>
        <c:axPos val="l"/>
        <c:majorGridlines/>
        <c:numFmt formatCode="General" sourceLinked="1"/>
        <c:tickLblPos val="nextTo"/>
        <c:crossAx val="500550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'E240'!$G$23:$G$26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'E240'!$H$23:$H$26</c:f>
              <c:numCache>
                <c:formatCode>General</c:formatCode>
                <c:ptCount val="4"/>
                <c:pt idx="0">
                  <c:v>0</c:v>
                </c:pt>
                <c:pt idx="1">
                  <c:v>0.54</c:v>
                </c:pt>
                <c:pt idx="2">
                  <c:v>1.51</c:v>
                </c:pt>
                <c:pt idx="3">
                  <c:v>3.15</c:v>
                </c:pt>
              </c:numCache>
            </c:numRef>
          </c:yVal>
        </c:ser>
        <c:axId val="48845952"/>
        <c:axId val="48669824"/>
      </c:scatterChart>
      <c:valAx>
        <c:axId val="48845952"/>
        <c:scaling>
          <c:orientation val="minMax"/>
        </c:scaling>
        <c:axPos val="b"/>
        <c:numFmt formatCode="General" sourceLinked="1"/>
        <c:tickLblPos val="nextTo"/>
        <c:crossAx val="48669824"/>
        <c:crosses val="autoZero"/>
        <c:crossBetween val="midCat"/>
      </c:valAx>
      <c:valAx>
        <c:axId val="48669824"/>
        <c:scaling>
          <c:orientation val="minMax"/>
        </c:scaling>
        <c:axPos val="l"/>
        <c:majorGridlines/>
        <c:numFmt formatCode="General" sourceLinked="1"/>
        <c:tickLblPos val="nextTo"/>
        <c:crossAx val="488459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'E240'!$G$28:$G$31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'E240'!$H$28:$H$31</c:f>
              <c:numCache>
                <c:formatCode>General</c:formatCode>
                <c:ptCount val="4"/>
                <c:pt idx="0">
                  <c:v>0</c:v>
                </c:pt>
                <c:pt idx="1">
                  <c:v>-0.4</c:v>
                </c:pt>
                <c:pt idx="2">
                  <c:v>0.77</c:v>
                </c:pt>
                <c:pt idx="3">
                  <c:v>1.27</c:v>
                </c:pt>
              </c:numCache>
            </c:numRef>
          </c:yVal>
        </c:ser>
        <c:axId val="48454656"/>
        <c:axId val="48448640"/>
      </c:scatterChart>
      <c:valAx>
        <c:axId val="48454656"/>
        <c:scaling>
          <c:orientation val="minMax"/>
        </c:scaling>
        <c:axPos val="b"/>
        <c:numFmt formatCode="General" sourceLinked="1"/>
        <c:tickLblPos val="nextTo"/>
        <c:crossAx val="48448640"/>
        <c:crosses val="autoZero"/>
        <c:crossBetween val="midCat"/>
      </c:valAx>
      <c:valAx>
        <c:axId val="48448640"/>
        <c:scaling>
          <c:orientation val="minMax"/>
        </c:scaling>
        <c:axPos val="l"/>
        <c:majorGridlines/>
        <c:numFmt formatCode="General" sourceLinked="1"/>
        <c:tickLblPos val="nextTo"/>
        <c:crossAx val="4845465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'E240'!$G$33:$G$36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'E240'!$H$33:$H$36</c:f>
              <c:numCache>
                <c:formatCode>General</c:formatCode>
                <c:ptCount val="4"/>
                <c:pt idx="0">
                  <c:v>0</c:v>
                </c:pt>
                <c:pt idx="1">
                  <c:v>0.63</c:v>
                </c:pt>
                <c:pt idx="2">
                  <c:v>1.59</c:v>
                </c:pt>
                <c:pt idx="3">
                  <c:v>4.7699999999999996</c:v>
                </c:pt>
              </c:numCache>
            </c:numRef>
          </c:yVal>
        </c:ser>
        <c:axId val="49253760"/>
        <c:axId val="49252224"/>
      </c:scatterChart>
      <c:valAx>
        <c:axId val="49253760"/>
        <c:scaling>
          <c:orientation val="minMax"/>
        </c:scaling>
        <c:axPos val="b"/>
        <c:numFmt formatCode="General" sourceLinked="1"/>
        <c:tickLblPos val="nextTo"/>
        <c:crossAx val="49252224"/>
        <c:crosses val="autoZero"/>
        <c:crossBetween val="midCat"/>
      </c:valAx>
      <c:valAx>
        <c:axId val="49252224"/>
        <c:scaling>
          <c:orientation val="minMax"/>
        </c:scaling>
        <c:axPos val="l"/>
        <c:majorGridlines/>
        <c:numFmt formatCode="General" sourceLinked="1"/>
        <c:tickLblPos val="nextTo"/>
        <c:crossAx val="492537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1946631671041117E-2"/>
          <c:y val="7.4548702245552642E-2"/>
          <c:w val="0.72261723534558175"/>
          <c:h val="0.89719889180519097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'E240'!$G$38:$G$41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'E240'!$H$38:$H$41</c:f>
              <c:numCache>
                <c:formatCode>General</c:formatCode>
                <c:ptCount val="4"/>
                <c:pt idx="0">
                  <c:v>0</c:v>
                </c:pt>
                <c:pt idx="1">
                  <c:v>-1.2</c:v>
                </c:pt>
                <c:pt idx="2">
                  <c:v>0.32</c:v>
                </c:pt>
                <c:pt idx="3">
                  <c:v>0.98</c:v>
                </c:pt>
              </c:numCache>
            </c:numRef>
          </c:yVal>
        </c:ser>
        <c:axId val="77680000"/>
        <c:axId val="63535360"/>
      </c:scatterChart>
      <c:valAx>
        <c:axId val="77680000"/>
        <c:scaling>
          <c:orientation val="minMax"/>
        </c:scaling>
        <c:axPos val="b"/>
        <c:numFmt formatCode="General" sourceLinked="1"/>
        <c:tickLblPos val="nextTo"/>
        <c:crossAx val="63535360"/>
        <c:crosses val="autoZero"/>
        <c:crossBetween val="midCat"/>
      </c:valAx>
      <c:valAx>
        <c:axId val="63535360"/>
        <c:scaling>
          <c:orientation val="minMax"/>
        </c:scaling>
        <c:axPos val="l"/>
        <c:majorGridlines/>
        <c:numFmt formatCode="General" sourceLinked="1"/>
        <c:tickLblPos val="nextTo"/>
        <c:crossAx val="7768000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'H1 '!$H$16:$H$21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'H1 '!$I$16:$I$21</c:f>
              <c:numCache>
                <c:formatCode>General</c:formatCode>
                <c:ptCount val="6"/>
                <c:pt idx="0">
                  <c:v>0</c:v>
                </c:pt>
                <c:pt idx="1">
                  <c:v>0.06</c:v>
                </c:pt>
                <c:pt idx="2">
                  <c:v>0.83</c:v>
                </c:pt>
                <c:pt idx="3">
                  <c:v>2.29</c:v>
                </c:pt>
                <c:pt idx="4">
                  <c:v>3.45</c:v>
                </c:pt>
                <c:pt idx="5">
                  <c:v>7.7</c:v>
                </c:pt>
              </c:numCache>
            </c:numRef>
          </c:yVal>
        </c:ser>
        <c:axId val="46809472"/>
        <c:axId val="230892288"/>
      </c:scatterChart>
      <c:valAx>
        <c:axId val="46809472"/>
        <c:scaling>
          <c:orientation val="minMax"/>
        </c:scaling>
        <c:axPos val="b"/>
        <c:numFmt formatCode="General" sourceLinked="1"/>
        <c:tickLblPos val="nextTo"/>
        <c:crossAx val="230892288"/>
        <c:crosses val="autoZero"/>
        <c:crossBetween val="midCat"/>
      </c:valAx>
      <c:valAx>
        <c:axId val="230892288"/>
        <c:scaling>
          <c:orientation val="minMax"/>
        </c:scaling>
        <c:axPos val="l"/>
        <c:majorGridlines/>
        <c:numFmt formatCode="General" sourceLinked="1"/>
        <c:tickLblPos val="nextTo"/>
        <c:crossAx val="4680947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'H1 '!$H$34:$H$38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'H1 '!$I$34:$I$38</c:f>
              <c:numCache>
                <c:formatCode>General</c:formatCode>
                <c:ptCount val="5"/>
                <c:pt idx="0">
                  <c:v>0</c:v>
                </c:pt>
                <c:pt idx="1">
                  <c:v>-1.39</c:v>
                </c:pt>
                <c:pt idx="2">
                  <c:v>-0.62</c:v>
                </c:pt>
                <c:pt idx="3">
                  <c:v>4.66</c:v>
                </c:pt>
                <c:pt idx="4">
                  <c:v>6.87</c:v>
                </c:pt>
              </c:numCache>
            </c:numRef>
          </c:yVal>
        </c:ser>
        <c:axId val="46570496"/>
        <c:axId val="46558592"/>
      </c:scatterChart>
      <c:valAx>
        <c:axId val="46570496"/>
        <c:scaling>
          <c:orientation val="minMax"/>
        </c:scaling>
        <c:axPos val="b"/>
        <c:numFmt formatCode="General" sourceLinked="1"/>
        <c:tickLblPos val="nextTo"/>
        <c:crossAx val="46558592"/>
        <c:crosses val="autoZero"/>
        <c:crossBetween val="midCat"/>
      </c:valAx>
      <c:valAx>
        <c:axId val="46558592"/>
        <c:scaling>
          <c:orientation val="minMax"/>
        </c:scaling>
        <c:axPos val="l"/>
        <c:majorGridlines/>
        <c:numFmt formatCode="General" sourceLinked="1"/>
        <c:tickLblPos val="nextTo"/>
        <c:crossAx val="465704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'H1 '!$H$40:$H$44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'H1 '!$I$40:$I$44</c:f>
              <c:numCache>
                <c:formatCode>General</c:formatCode>
                <c:ptCount val="5"/>
                <c:pt idx="0">
                  <c:v>0</c:v>
                </c:pt>
                <c:pt idx="1">
                  <c:v>0.2</c:v>
                </c:pt>
                <c:pt idx="2">
                  <c:v>1.01</c:v>
                </c:pt>
                <c:pt idx="3">
                  <c:v>1.68</c:v>
                </c:pt>
                <c:pt idx="4">
                  <c:v>2.61</c:v>
                </c:pt>
              </c:numCache>
            </c:numRef>
          </c:yVal>
        </c:ser>
        <c:axId val="77715712"/>
        <c:axId val="77713408"/>
      </c:scatterChart>
      <c:valAx>
        <c:axId val="77715712"/>
        <c:scaling>
          <c:orientation val="minMax"/>
        </c:scaling>
        <c:axPos val="b"/>
        <c:numFmt formatCode="General" sourceLinked="1"/>
        <c:tickLblPos val="nextTo"/>
        <c:crossAx val="77713408"/>
        <c:crosses val="autoZero"/>
        <c:crossBetween val="midCat"/>
      </c:valAx>
      <c:valAx>
        <c:axId val="77713408"/>
        <c:scaling>
          <c:orientation val="minMax"/>
        </c:scaling>
        <c:axPos val="l"/>
        <c:majorGridlines/>
        <c:numFmt formatCode="General" sourceLinked="1"/>
        <c:tickLblPos val="nextTo"/>
        <c:crossAx val="777157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'H1 '!$H$46:$H$49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10</c:v>
                </c:pt>
                <c:pt idx="3">
                  <c:v>14</c:v>
                </c:pt>
              </c:numCache>
            </c:numRef>
          </c:xVal>
          <c:yVal>
            <c:numRef>
              <c:f>'H1 '!$I$46:$I$49</c:f>
              <c:numCache>
                <c:formatCode>General</c:formatCode>
                <c:ptCount val="4"/>
                <c:pt idx="0">
                  <c:v>0</c:v>
                </c:pt>
                <c:pt idx="1">
                  <c:v>1.74</c:v>
                </c:pt>
                <c:pt idx="2">
                  <c:v>2.0499999999999998</c:v>
                </c:pt>
                <c:pt idx="3">
                  <c:v>2.76</c:v>
                </c:pt>
              </c:numCache>
            </c:numRef>
          </c:yVal>
        </c:ser>
        <c:axId val="47181824"/>
        <c:axId val="47154304"/>
      </c:scatterChart>
      <c:valAx>
        <c:axId val="47181824"/>
        <c:scaling>
          <c:orientation val="minMax"/>
        </c:scaling>
        <c:axPos val="b"/>
        <c:numFmt formatCode="General" sourceLinked="1"/>
        <c:tickLblPos val="nextTo"/>
        <c:crossAx val="47154304"/>
        <c:crosses val="autoZero"/>
        <c:crossBetween val="midCat"/>
      </c:valAx>
      <c:valAx>
        <c:axId val="47154304"/>
        <c:scaling>
          <c:orientation val="minMax"/>
        </c:scaling>
        <c:axPos val="l"/>
        <c:majorGridlines/>
        <c:numFmt formatCode="General" sourceLinked="1"/>
        <c:tickLblPos val="nextTo"/>
        <c:crossAx val="4718182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'H1 '!$A$60:$A$65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'H1 '!$B$60:$B$65</c:f>
              <c:numCache>
                <c:formatCode>General</c:formatCode>
                <c:ptCount val="6"/>
                <c:pt idx="0">
                  <c:v>0</c:v>
                </c:pt>
                <c:pt idx="1">
                  <c:v>1.31</c:v>
                </c:pt>
                <c:pt idx="2">
                  <c:v>2.87</c:v>
                </c:pt>
                <c:pt idx="3">
                  <c:v>5.45</c:v>
                </c:pt>
                <c:pt idx="4">
                  <c:v>6.74</c:v>
                </c:pt>
                <c:pt idx="5">
                  <c:v>16.75</c:v>
                </c:pt>
              </c:numCache>
            </c:numRef>
          </c:yVal>
        </c:ser>
        <c:axId val="47417984"/>
        <c:axId val="47416448"/>
      </c:scatterChart>
      <c:valAx>
        <c:axId val="47417984"/>
        <c:scaling>
          <c:orientation val="minMax"/>
        </c:scaling>
        <c:axPos val="b"/>
        <c:numFmt formatCode="General" sourceLinked="1"/>
        <c:tickLblPos val="nextTo"/>
        <c:crossAx val="47416448"/>
        <c:crosses val="autoZero"/>
        <c:crossBetween val="midCat"/>
      </c:valAx>
      <c:valAx>
        <c:axId val="47416448"/>
        <c:scaling>
          <c:orientation val="minMax"/>
        </c:scaling>
        <c:axPos val="l"/>
        <c:majorGridlines/>
        <c:numFmt formatCode="General" sourceLinked="1"/>
        <c:tickLblPos val="nextTo"/>
        <c:crossAx val="4741798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'H1 '!$A$67:$A$72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'H1 '!$B$67:$B$72</c:f>
              <c:numCache>
                <c:formatCode>General</c:formatCode>
                <c:ptCount val="6"/>
                <c:pt idx="0">
                  <c:v>0</c:v>
                </c:pt>
                <c:pt idx="1">
                  <c:v>0.74</c:v>
                </c:pt>
                <c:pt idx="2">
                  <c:v>1.08</c:v>
                </c:pt>
                <c:pt idx="3">
                  <c:v>2.63</c:v>
                </c:pt>
                <c:pt idx="4">
                  <c:v>3.28</c:v>
                </c:pt>
                <c:pt idx="5">
                  <c:v>13.66</c:v>
                </c:pt>
              </c:numCache>
            </c:numRef>
          </c:yVal>
        </c:ser>
        <c:axId val="77716096"/>
        <c:axId val="75954432"/>
      </c:scatterChart>
      <c:valAx>
        <c:axId val="77716096"/>
        <c:scaling>
          <c:orientation val="minMax"/>
        </c:scaling>
        <c:axPos val="b"/>
        <c:numFmt formatCode="General" sourceLinked="1"/>
        <c:tickLblPos val="nextTo"/>
        <c:crossAx val="75954432"/>
        <c:crosses val="autoZero"/>
        <c:crossBetween val="midCat"/>
      </c:valAx>
      <c:valAx>
        <c:axId val="75954432"/>
        <c:scaling>
          <c:orientation val="minMax"/>
        </c:scaling>
        <c:axPos val="l"/>
        <c:majorGridlines/>
        <c:numFmt formatCode="General" sourceLinked="1"/>
        <c:tickLblPos val="nextTo"/>
        <c:crossAx val="777160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'E187'!$G$2:$G$7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'E187'!$H$2:$H$7</c:f>
              <c:numCache>
                <c:formatCode>General</c:formatCode>
                <c:ptCount val="6"/>
                <c:pt idx="0">
                  <c:v>0</c:v>
                </c:pt>
                <c:pt idx="1">
                  <c:v>0.93</c:v>
                </c:pt>
                <c:pt idx="2">
                  <c:v>4.12</c:v>
                </c:pt>
                <c:pt idx="3">
                  <c:v>5.23</c:v>
                </c:pt>
                <c:pt idx="4">
                  <c:v>9.89</c:v>
                </c:pt>
                <c:pt idx="5">
                  <c:v>20.41</c:v>
                </c:pt>
              </c:numCache>
            </c:numRef>
          </c:yVal>
        </c:ser>
        <c:axId val="84236928"/>
        <c:axId val="84235392"/>
      </c:scatterChart>
      <c:valAx>
        <c:axId val="84236928"/>
        <c:scaling>
          <c:orientation val="minMax"/>
        </c:scaling>
        <c:axPos val="b"/>
        <c:numFmt formatCode="General" sourceLinked="1"/>
        <c:tickLblPos val="nextTo"/>
        <c:crossAx val="84235392"/>
        <c:crosses val="autoZero"/>
        <c:crossBetween val="midCat"/>
      </c:valAx>
      <c:valAx>
        <c:axId val="84235392"/>
        <c:scaling>
          <c:orientation val="minMax"/>
        </c:scaling>
        <c:axPos val="l"/>
        <c:majorGridlines/>
        <c:numFmt formatCode="General" sourceLinked="1"/>
        <c:tickLblPos val="nextTo"/>
        <c:crossAx val="842369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7" Type="http://schemas.openxmlformats.org/officeDocument/2006/relationships/chart" Target="../charts/chart25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514350</xdr:colOff>
      <xdr:row>0</xdr:row>
      <xdr:rowOff>9525</xdr:rowOff>
    </xdr:from>
    <xdr:to>
      <xdr:col>18</xdr:col>
      <xdr:colOff>209550</xdr:colOff>
      <xdr:row>9</xdr:row>
      <xdr:rowOff>180975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504825</xdr:colOff>
      <xdr:row>10</xdr:row>
      <xdr:rowOff>47625</xdr:rowOff>
    </xdr:from>
    <xdr:to>
      <xdr:col>18</xdr:col>
      <xdr:colOff>200025</xdr:colOff>
      <xdr:row>20</xdr:row>
      <xdr:rowOff>114300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542925</xdr:colOff>
      <xdr:row>21</xdr:row>
      <xdr:rowOff>57149</xdr:rowOff>
    </xdr:from>
    <xdr:to>
      <xdr:col>18</xdr:col>
      <xdr:colOff>238125</xdr:colOff>
      <xdr:row>31</xdr:row>
      <xdr:rowOff>66674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152400</xdr:colOff>
      <xdr:row>32</xdr:row>
      <xdr:rowOff>66675</xdr:rowOff>
    </xdr:from>
    <xdr:to>
      <xdr:col>18</xdr:col>
      <xdr:colOff>457200</xdr:colOff>
      <xdr:row>43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114300</xdr:colOff>
      <xdr:row>43</xdr:row>
      <xdr:rowOff>95250</xdr:rowOff>
    </xdr:from>
    <xdr:to>
      <xdr:col>18</xdr:col>
      <xdr:colOff>419100</xdr:colOff>
      <xdr:row>54</xdr:row>
      <xdr:rowOff>76200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142875</xdr:colOff>
      <xdr:row>55</xdr:row>
      <xdr:rowOff>57150</xdr:rowOff>
    </xdr:from>
    <xdr:to>
      <xdr:col>18</xdr:col>
      <xdr:colOff>447675</xdr:colOff>
      <xdr:row>67</xdr:row>
      <xdr:rowOff>123825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1295400</xdr:colOff>
      <xdr:row>57</xdr:row>
      <xdr:rowOff>152400</xdr:rowOff>
    </xdr:from>
    <xdr:to>
      <xdr:col>8</xdr:col>
      <xdr:colOff>314325</xdr:colOff>
      <xdr:row>69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1257300</xdr:colOff>
      <xdr:row>69</xdr:row>
      <xdr:rowOff>171450</xdr:rowOff>
    </xdr:from>
    <xdr:to>
      <xdr:col>8</xdr:col>
      <xdr:colOff>276225</xdr:colOff>
      <xdr:row>84</xdr:row>
      <xdr:rowOff>57150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542925</xdr:colOff>
      <xdr:row>0</xdr:row>
      <xdr:rowOff>28575</xdr:rowOff>
    </xdr:from>
    <xdr:to>
      <xdr:col>17</xdr:col>
      <xdr:colOff>238125</xdr:colOff>
      <xdr:row>14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28575</xdr:colOff>
      <xdr:row>14</xdr:row>
      <xdr:rowOff>171450</xdr:rowOff>
    </xdr:from>
    <xdr:to>
      <xdr:col>17</xdr:col>
      <xdr:colOff>333375</xdr:colOff>
      <xdr:row>29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190500</xdr:colOff>
      <xdr:row>29</xdr:row>
      <xdr:rowOff>171450</xdr:rowOff>
    </xdr:from>
    <xdr:to>
      <xdr:col>17</xdr:col>
      <xdr:colOff>495300</xdr:colOff>
      <xdr:row>44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38100</xdr:colOff>
      <xdr:row>43</xdr:row>
      <xdr:rowOff>0</xdr:rowOff>
    </xdr:from>
    <xdr:to>
      <xdr:col>9</xdr:col>
      <xdr:colOff>276225</xdr:colOff>
      <xdr:row>57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19050</xdr:colOff>
      <xdr:row>58</xdr:row>
      <xdr:rowOff>9525</xdr:rowOff>
    </xdr:from>
    <xdr:to>
      <xdr:col>9</xdr:col>
      <xdr:colOff>257175</xdr:colOff>
      <xdr:row>72</xdr:row>
      <xdr:rowOff>85725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581025</xdr:colOff>
      <xdr:row>73</xdr:row>
      <xdr:rowOff>66675</xdr:rowOff>
    </xdr:from>
    <xdr:to>
      <xdr:col>9</xdr:col>
      <xdr:colOff>209550</xdr:colOff>
      <xdr:row>87</xdr:row>
      <xdr:rowOff>142875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581025</xdr:colOff>
      <xdr:row>89</xdr:row>
      <xdr:rowOff>19050</xdr:rowOff>
    </xdr:from>
    <xdr:to>
      <xdr:col>9</xdr:col>
      <xdr:colOff>209550</xdr:colOff>
      <xdr:row>103</xdr:row>
      <xdr:rowOff>95250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476250</xdr:colOff>
      <xdr:row>0</xdr:row>
      <xdr:rowOff>0</xdr:rowOff>
    </xdr:from>
    <xdr:to>
      <xdr:col>17</xdr:col>
      <xdr:colOff>171450</xdr:colOff>
      <xdr:row>14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514350</xdr:colOff>
      <xdr:row>14</xdr:row>
      <xdr:rowOff>171450</xdr:rowOff>
    </xdr:from>
    <xdr:to>
      <xdr:col>17</xdr:col>
      <xdr:colOff>209550</xdr:colOff>
      <xdr:row>29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495300</xdr:colOff>
      <xdr:row>30</xdr:row>
      <xdr:rowOff>95250</xdr:rowOff>
    </xdr:from>
    <xdr:to>
      <xdr:col>17</xdr:col>
      <xdr:colOff>190500</xdr:colOff>
      <xdr:row>44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504825</xdr:colOff>
      <xdr:row>0</xdr:row>
      <xdr:rowOff>95250</xdr:rowOff>
    </xdr:from>
    <xdr:to>
      <xdr:col>16</xdr:col>
      <xdr:colOff>200025</xdr:colOff>
      <xdr:row>14</xdr:row>
      <xdr:rowOff>123825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542925</xdr:colOff>
      <xdr:row>15</xdr:row>
      <xdr:rowOff>95250</xdr:rowOff>
    </xdr:from>
    <xdr:to>
      <xdr:col>16</xdr:col>
      <xdr:colOff>238125</xdr:colOff>
      <xdr:row>29</xdr:row>
      <xdr:rowOff>171450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581025</xdr:colOff>
      <xdr:row>30</xdr:row>
      <xdr:rowOff>133350</xdr:rowOff>
    </xdr:from>
    <xdr:to>
      <xdr:col>16</xdr:col>
      <xdr:colOff>276225</xdr:colOff>
      <xdr:row>45</xdr:row>
      <xdr:rowOff>19050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45</xdr:row>
      <xdr:rowOff>152400</xdr:rowOff>
    </xdr:from>
    <xdr:to>
      <xdr:col>16</xdr:col>
      <xdr:colOff>304800</xdr:colOff>
      <xdr:row>60</xdr:row>
      <xdr:rowOff>38100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561975</xdr:colOff>
      <xdr:row>60</xdr:row>
      <xdr:rowOff>161925</xdr:rowOff>
    </xdr:from>
    <xdr:to>
      <xdr:col>16</xdr:col>
      <xdr:colOff>257175</xdr:colOff>
      <xdr:row>75</xdr:row>
      <xdr:rowOff>47625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476250</xdr:colOff>
      <xdr:row>76</xdr:row>
      <xdr:rowOff>57150</xdr:rowOff>
    </xdr:from>
    <xdr:to>
      <xdr:col>16</xdr:col>
      <xdr:colOff>171450</xdr:colOff>
      <xdr:row>90</xdr:row>
      <xdr:rowOff>133350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419100</xdr:colOff>
      <xdr:row>91</xdr:row>
      <xdr:rowOff>95250</xdr:rowOff>
    </xdr:from>
    <xdr:to>
      <xdr:col>16</xdr:col>
      <xdr:colOff>114300</xdr:colOff>
      <xdr:row>105</xdr:row>
      <xdr:rowOff>171450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2"/>
  <sheetViews>
    <sheetView topLeftCell="C1" workbookViewId="0"/>
  </sheetViews>
  <sheetFormatPr defaultRowHeight="15"/>
  <cols>
    <col min="1" max="1" width="18" customWidth="1"/>
    <col min="2" max="2" width="19.140625" customWidth="1"/>
    <col min="3" max="3" width="25.28515625" customWidth="1"/>
    <col min="4" max="4" width="12.7109375" customWidth="1"/>
    <col min="5" max="5" width="17.85546875" customWidth="1"/>
    <col min="9" max="9" width="19.140625" customWidth="1"/>
  </cols>
  <sheetData>
    <row r="1" spans="1:9" ht="18.75">
      <c r="A1" t="s">
        <v>0</v>
      </c>
      <c r="B1" t="s">
        <v>1</v>
      </c>
      <c r="C1" t="s">
        <v>11</v>
      </c>
      <c r="D1" t="s">
        <v>10</v>
      </c>
      <c r="E1" t="s">
        <v>24</v>
      </c>
      <c r="H1" t="s">
        <v>25</v>
      </c>
      <c r="I1" t="s">
        <v>24</v>
      </c>
    </row>
    <row r="2" spans="1:9">
      <c r="B2">
        <v>0</v>
      </c>
      <c r="C2">
        <v>41.54</v>
      </c>
      <c r="D2">
        <f>SQRT(C2)</f>
        <v>6.4451532177288078</v>
      </c>
      <c r="E2">
        <f>(D2-D2)</f>
        <v>0</v>
      </c>
      <c r="H2">
        <v>0</v>
      </c>
      <c r="I2">
        <v>0</v>
      </c>
    </row>
    <row r="3" spans="1:9">
      <c r="B3">
        <v>3</v>
      </c>
      <c r="C3">
        <v>59.22</v>
      </c>
      <c r="D3">
        <f t="shared" ref="D3:D56" si="0">SQRT(C3)</f>
        <v>7.6954532030283955</v>
      </c>
      <c r="E3">
        <f>(D3-D2)</f>
        <v>1.2502999852995877</v>
      </c>
      <c r="H3">
        <v>3</v>
      </c>
      <c r="I3">
        <v>1.25</v>
      </c>
    </row>
    <row r="4" spans="1:9">
      <c r="B4">
        <v>7</v>
      </c>
      <c r="C4">
        <v>105.1</v>
      </c>
      <c r="D4">
        <f t="shared" si="0"/>
        <v>10.251829105091442</v>
      </c>
      <c r="E4">
        <f>D4-D2</f>
        <v>3.8066758873626343</v>
      </c>
      <c r="H4">
        <v>7</v>
      </c>
      <c r="I4">
        <v>3.81</v>
      </c>
    </row>
    <row r="5" spans="1:9">
      <c r="B5">
        <v>10</v>
      </c>
      <c r="C5">
        <v>122.14</v>
      </c>
      <c r="D5">
        <f t="shared" si="0"/>
        <v>11.051696702316798</v>
      </c>
      <c r="E5">
        <f>D5-D2</f>
        <v>4.6065434845879905</v>
      </c>
      <c r="H5">
        <v>10</v>
      </c>
      <c r="I5">
        <v>4.6100000000000003</v>
      </c>
    </row>
    <row r="6" spans="1:9">
      <c r="B6">
        <v>14</v>
      </c>
      <c r="C6">
        <v>231.35</v>
      </c>
      <c r="D6">
        <f t="shared" si="0"/>
        <v>15.210193950111222</v>
      </c>
      <c r="E6">
        <f>D6-D2</f>
        <v>8.7650407323824133</v>
      </c>
      <c r="H6">
        <v>14</v>
      </c>
      <c r="I6">
        <v>8.77</v>
      </c>
    </row>
    <row r="7" spans="1:9">
      <c r="B7">
        <v>28</v>
      </c>
      <c r="C7">
        <v>721.14</v>
      </c>
      <c r="D7">
        <f t="shared" si="0"/>
        <v>26.854049973886621</v>
      </c>
      <c r="E7">
        <f>D7-D2</f>
        <v>20.408896756157812</v>
      </c>
      <c r="H7">
        <v>28</v>
      </c>
      <c r="I7">
        <v>20.41</v>
      </c>
    </row>
    <row r="9" spans="1:9">
      <c r="A9" t="s">
        <v>2</v>
      </c>
      <c r="B9">
        <v>0</v>
      </c>
      <c r="C9">
        <v>21.44</v>
      </c>
      <c r="D9">
        <f t="shared" si="0"/>
        <v>4.6303347611160905</v>
      </c>
      <c r="E9">
        <f>D9-D9</f>
        <v>0</v>
      </c>
      <c r="H9">
        <v>0</v>
      </c>
      <c r="I9">
        <v>0</v>
      </c>
    </row>
    <row r="10" spans="1:9">
      <c r="B10">
        <v>3</v>
      </c>
      <c r="C10">
        <v>36.18</v>
      </c>
      <c r="D10">
        <f t="shared" si="0"/>
        <v>6.0149812967290268</v>
      </c>
      <c r="E10">
        <f>D10-D9</f>
        <v>1.3846465356129363</v>
      </c>
      <c r="H10">
        <v>3</v>
      </c>
      <c r="I10">
        <v>1.38</v>
      </c>
    </row>
    <row r="11" spans="1:9">
      <c r="B11">
        <v>7</v>
      </c>
      <c r="C11">
        <v>90.1</v>
      </c>
      <c r="D11">
        <f t="shared" si="0"/>
        <v>9.492101980067428</v>
      </c>
      <c r="E11">
        <f>D11-D9</f>
        <v>4.8617672189513375</v>
      </c>
      <c r="H11">
        <v>7</v>
      </c>
      <c r="I11">
        <v>4.8600000000000003</v>
      </c>
    </row>
    <row r="12" spans="1:9">
      <c r="B12">
        <v>10</v>
      </c>
      <c r="C12">
        <v>116.37</v>
      </c>
      <c r="D12">
        <f t="shared" si="0"/>
        <v>10.787492757819122</v>
      </c>
      <c r="E12">
        <f>D12-D9</f>
        <v>6.157157996703031</v>
      </c>
      <c r="H12">
        <v>10</v>
      </c>
      <c r="I12">
        <v>6.16</v>
      </c>
    </row>
    <row r="13" spans="1:9">
      <c r="B13">
        <v>14</v>
      </c>
      <c r="C13">
        <v>187.07</v>
      </c>
      <c r="D13">
        <f t="shared" si="0"/>
        <v>13.677353545185559</v>
      </c>
      <c r="E13">
        <f>D13-D9</f>
        <v>9.0470187840694685</v>
      </c>
      <c r="H13">
        <v>14</v>
      </c>
      <c r="I13">
        <v>9.0500000000000007</v>
      </c>
    </row>
    <row r="14" spans="1:9">
      <c r="B14">
        <v>28</v>
      </c>
      <c r="C14">
        <v>428.94</v>
      </c>
      <c r="D14">
        <f t="shared" si="0"/>
        <v>20.710866712911848</v>
      </c>
      <c r="E14">
        <f>D14-D9</f>
        <v>16.080531951795756</v>
      </c>
      <c r="H14">
        <v>28</v>
      </c>
      <c r="I14">
        <v>16.079999999999998</v>
      </c>
    </row>
    <row r="16" spans="1:9">
      <c r="A16" t="s">
        <v>3</v>
      </c>
      <c r="B16">
        <v>0</v>
      </c>
      <c r="C16">
        <v>7.56</v>
      </c>
      <c r="D16">
        <f t="shared" si="0"/>
        <v>2.7495454169735041</v>
      </c>
      <c r="E16">
        <f>D16-D16</f>
        <v>0</v>
      </c>
      <c r="H16">
        <v>0</v>
      </c>
      <c r="I16">
        <v>0</v>
      </c>
    </row>
    <row r="17" spans="1:9">
      <c r="B17">
        <v>3</v>
      </c>
      <c r="C17">
        <v>7.87</v>
      </c>
      <c r="D17">
        <f t="shared" si="0"/>
        <v>2.8053520278211077</v>
      </c>
      <c r="E17">
        <f>D17-D16</f>
        <v>5.5806610847603633E-2</v>
      </c>
      <c r="H17">
        <v>3</v>
      </c>
      <c r="I17">
        <v>0.06</v>
      </c>
    </row>
    <row r="18" spans="1:9">
      <c r="B18">
        <v>7</v>
      </c>
      <c r="C18">
        <v>12.83</v>
      </c>
      <c r="D18">
        <f t="shared" si="0"/>
        <v>3.5818989377144632</v>
      </c>
      <c r="E18">
        <f>D18-D16</f>
        <v>0.83235352074095914</v>
      </c>
      <c r="H18">
        <v>7</v>
      </c>
      <c r="I18">
        <v>0.83</v>
      </c>
    </row>
    <row r="19" spans="1:9">
      <c r="B19">
        <v>10</v>
      </c>
      <c r="C19">
        <v>25.43</v>
      </c>
      <c r="D19">
        <f t="shared" si="0"/>
        <v>5.0428166732491873</v>
      </c>
      <c r="E19">
        <f>D19-D16</f>
        <v>2.2932712562756832</v>
      </c>
      <c r="H19">
        <v>10</v>
      </c>
      <c r="I19">
        <v>2.29</v>
      </c>
    </row>
    <row r="20" spans="1:9">
      <c r="B20">
        <v>14</v>
      </c>
      <c r="C20">
        <v>38.49</v>
      </c>
      <c r="D20">
        <f t="shared" si="0"/>
        <v>6.2040309476984401</v>
      </c>
      <c r="E20">
        <f>D20-D16</f>
        <v>3.454485530724936</v>
      </c>
      <c r="H20">
        <v>14</v>
      </c>
      <c r="I20">
        <v>3.45</v>
      </c>
    </row>
    <row r="21" spans="1:9">
      <c r="B21">
        <v>28</v>
      </c>
      <c r="C21">
        <v>109.23</v>
      </c>
      <c r="D21">
        <f t="shared" si="0"/>
        <v>10.4513157066467</v>
      </c>
      <c r="E21">
        <f>D21-D16</f>
        <v>7.7017702896731954</v>
      </c>
      <c r="H21">
        <v>28</v>
      </c>
      <c r="I21">
        <v>7.7</v>
      </c>
    </row>
    <row r="26" spans="1:9">
      <c r="A26" t="s">
        <v>12</v>
      </c>
      <c r="B26">
        <v>0</v>
      </c>
      <c r="C26">
        <v>17.63</v>
      </c>
      <c r="D26">
        <f t="shared" si="0"/>
        <v>4.1988093550434034</v>
      </c>
      <c r="E26">
        <f>D26-D26</f>
        <v>0</v>
      </c>
    </row>
    <row r="27" spans="1:9">
      <c r="B27">
        <v>3</v>
      </c>
      <c r="C27">
        <v>7.87</v>
      </c>
      <c r="D27">
        <f t="shared" si="0"/>
        <v>2.8053520278211077</v>
      </c>
      <c r="E27">
        <f>D27-D26</f>
        <v>-1.3934573272222956</v>
      </c>
    </row>
    <row r="28" spans="1:9">
      <c r="B28">
        <v>7</v>
      </c>
      <c r="C28">
        <v>12.83</v>
      </c>
      <c r="D28">
        <f t="shared" si="0"/>
        <v>3.5818989377144632</v>
      </c>
      <c r="E28">
        <f>D28-D26</f>
        <v>-0.61691041732894014</v>
      </c>
    </row>
    <row r="29" spans="1:9">
      <c r="B29">
        <v>10</v>
      </c>
      <c r="C29">
        <v>78.53</v>
      </c>
      <c r="D29">
        <f t="shared" si="0"/>
        <v>8.8617154095581299</v>
      </c>
      <c r="E29">
        <f>D29-D26</f>
        <v>4.6629060545147265</v>
      </c>
    </row>
    <row r="30" spans="1:9">
      <c r="B30">
        <v>14</v>
      </c>
      <c r="C30">
        <v>122.46</v>
      </c>
      <c r="D30">
        <f t="shared" si="0"/>
        <v>11.066164647247934</v>
      </c>
      <c r="E30">
        <f>D30-D26</f>
        <v>6.8673552922045307</v>
      </c>
    </row>
    <row r="32" spans="1:9">
      <c r="A32" t="s">
        <v>13</v>
      </c>
      <c r="B32">
        <v>0</v>
      </c>
      <c r="C32">
        <v>5.05</v>
      </c>
      <c r="D32">
        <f t="shared" si="0"/>
        <v>2.2472205054244232</v>
      </c>
      <c r="E32">
        <f>D32-D32</f>
        <v>0</v>
      </c>
    </row>
    <row r="33" spans="1:9">
      <c r="B33">
        <v>3</v>
      </c>
      <c r="C33">
        <v>5.99</v>
      </c>
      <c r="D33">
        <f t="shared" si="0"/>
        <v>2.4474476501040834</v>
      </c>
      <c r="E33">
        <f>D33-D32</f>
        <v>0.20022714467966019</v>
      </c>
    </row>
    <row r="34" spans="1:9">
      <c r="B34">
        <v>7</v>
      </c>
      <c r="C34">
        <v>10.63</v>
      </c>
      <c r="D34">
        <f t="shared" si="0"/>
        <v>3.2603680773802215</v>
      </c>
      <c r="E34">
        <f>D34-D32</f>
        <v>1.0131475719557983</v>
      </c>
      <c r="H34">
        <v>0</v>
      </c>
      <c r="I34">
        <v>0</v>
      </c>
    </row>
    <row r="35" spans="1:9">
      <c r="B35">
        <v>10</v>
      </c>
      <c r="C35">
        <v>15.44</v>
      </c>
      <c r="D35">
        <f t="shared" si="0"/>
        <v>3.9293765408776999</v>
      </c>
      <c r="E35">
        <f>D35-D32</f>
        <v>1.6821560354532767</v>
      </c>
      <c r="H35">
        <v>3</v>
      </c>
      <c r="I35">
        <v>-1.39</v>
      </c>
    </row>
    <row r="36" spans="1:9">
      <c r="B36">
        <v>14</v>
      </c>
      <c r="C36">
        <v>23.55</v>
      </c>
      <c r="D36">
        <f t="shared" si="0"/>
        <v>4.8528342234203716</v>
      </c>
      <c r="E36">
        <f>D36-D32</f>
        <v>2.6056137179959484</v>
      </c>
      <c r="H36">
        <v>7</v>
      </c>
      <c r="I36">
        <v>-0.62</v>
      </c>
    </row>
    <row r="37" spans="1:9">
      <c r="H37">
        <v>10</v>
      </c>
      <c r="I37">
        <v>4.66</v>
      </c>
    </row>
    <row r="38" spans="1:9">
      <c r="A38" t="s">
        <v>14</v>
      </c>
      <c r="B38">
        <v>0</v>
      </c>
      <c r="C38">
        <v>2.4220000000000002</v>
      </c>
      <c r="D38">
        <f t="shared" si="0"/>
        <v>1.5562776101968441</v>
      </c>
      <c r="E38">
        <f>D38-D38</f>
        <v>0</v>
      </c>
      <c r="H38">
        <v>14</v>
      </c>
      <c r="I38">
        <v>6.87</v>
      </c>
    </row>
    <row r="39" spans="1:9">
      <c r="B39">
        <v>3</v>
      </c>
      <c r="C39">
        <v>10.87</v>
      </c>
      <c r="D39">
        <f t="shared" si="0"/>
        <v>3.2969683043669074</v>
      </c>
      <c r="E39">
        <f>D39-D38</f>
        <v>1.7406906941700633</v>
      </c>
    </row>
    <row r="40" spans="1:9">
      <c r="B40">
        <v>7</v>
      </c>
      <c r="H40">
        <v>0</v>
      </c>
      <c r="I40">
        <v>0</v>
      </c>
    </row>
    <row r="41" spans="1:9">
      <c r="B41">
        <v>10</v>
      </c>
      <c r="C41">
        <v>13.04</v>
      </c>
      <c r="D41">
        <f t="shared" si="0"/>
        <v>3.6110940170535577</v>
      </c>
      <c r="E41">
        <f>D41-D38</f>
        <v>2.0548164068567134</v>
      </c>
      <c r="H41">
        <v>3</v>
      </c>
      <c r="I41">
        <v>0.2</v>
      </c>
    </row>
    <row r="42" spans="1:9">
      <c r="B42">
        <v>14</v>
      </c>
      <c r="C42">
        <v>18.63</v>
      </c>
      <c r="D42">
        <f t="shared" si="0"/>
        <v>4.3162483709814472</v>
      </c>
      <c r="E42">
        <f>D42-D38</f>
        <v>2.7599707607846033</v>
      </c>
      <c r="H42">
        <v>7</v>
      </c>
      <c r="I42">
        <v>1.01</v>
      </c>
    </row>
    <row r="43" spans="1:9">
      <c r="H43">
        <v>10</v>
      </c>
      <c r="I43">
        <v>1.68</v>
      </c>
    </row>
    <row r="44" spans="1:9">
      <c r="A44" t="s">
        <v>15</v>
      </c>
      <c r="B44">
        <v>0</v>
      </c>
      <c r="C44">
        <v>19.3</v>
      </c>
      <c r="D44">
        <f t="shared" si="0"/>
        <v>4.3931765272977596</v>
      </c>
      <c r="E44">
        <f>D44-D44</f>
        <v>0</v>
      </c>
      <c r="H44">
        <v>14</v>
      </c>
      <c r="I44">
        <v>2.61</v>
      </c>
    </row>
    <row r="45" spans="1:9">
      <c r="B45">
        <v>3</v>
      </c>
      <c r="C45">
        <v>32.5</v>
      </c>
      <c r="D45">
        <f t="shared" si="0"/>
        <v>5.7008771254956896</v>
      </c>
      <c r="E45">
        <f>D45-D44</f>
        <v>1.3077005981979299</v>
      </c>
    </row>
    <row r="46" spans="1:9">
      <c r="B46">
        <v>7</v>
      </c>
      <c r="C46">
        <v>52.7</v>
      </c>
      <c r="D46">
        <f t="shared" si="0"/>
        <v>7.2594765651526147</v>
      </c>
      <c r="E46">
        <f>D46-D44</f>
        <v>2.8663000378548551</v>
      </c>
      <c r="H46">
        <v>0</v>
      </c>
      <c r="I46">
        <v>0</v>
      </c>
    </row>
    <row r="47" spans="1:9">
      <c r="B47">
        <v>10</v>
      </c>
      <c r="C47">
        <v>96.95</v>
      </c>
      <c r="D47">
        <f t="shared" si="0"/>
        <v>9.8463191091899915</v>
      </c>
      <c r="E47">
        <f>D47-D44</f>
        <v>5.4531425818922319</v>
      </c>
      <c r="H47">
        <v>3</v>
      </c>
      <c r="I47">
        <v>1.74</v>
      </c>
    </row>
    <row r="48" spans="1:9">
      <c r="B48">
        <v>14</v>
      </c>
      <c r="C48">
        <v>124.03</v>
      </c>
      <c r="D48">
        <f t="shared" si="0"/>
        <v>11.13687568396092</v>
      </c>
      <c r="E48">
        <f>D48-D44</f>
        <v>6.7436991566631601</v>
      </c>
      <c r="H48">
        <v>10</v>
      </c>
      <c r="I48">
        <v>2.0499999999999998</v>
      </c>
    </row>
    <row r="49" spans="1:9">
      <c r="B49">
        <v>28</v>
      </c>
      <c r="C49">
        <v>447</v>
      </c>
      <c r="D49">
        <f t="shared" si="0"/>
        <v>21.142374511865974</v>
      </c>
      <c r="E49">
        <f>D49-D44</f>
        <v>16.749197984568212</v>
      </c>
      <c r="H49">
        <v>14</v>
      </c>
      <c r="I49">
        <v>2.76</v>
      </c>
    </row>
    <row r="51" spans="1:9">
      <c r="A51" t="s">
        <v>7</v>
      </c>
      <c r="B51">
        <v>0</v>
      </c>
      <c r="C51">
        <v>5.81</v>
      </c>
      <c r="D51">
        <f t="shared" si="0"/>
        <v>2.4103941586387898</v>
      </c>
      <c r="E51">
        <f>D51-D51</f>
        <v>0</v>
      </c>
    </row>
    <row r="52" spans="1:9">
      <c r="B52">
        <v>3</v>
      </c>
      <c r="C52">
        <v>9.93</v>
      </c>
      <c r="D52">
        <f t="shared" si="0"/>
        <v>3.1511902513177459</v>
      </c>
      <c r="E52">
        <f>D52-D51</f>
        <v>0.74079609267895608</v>
      </c>
    </row>
    <row r="53" spans="1:9">
      <c r="B53">
        <v>7</v>
      </c>
      <c r="C53">
        <v>12.18</v>
      </c>
      <c r="D53">
        <f t="shared" si="0"/>
        <v>3.4899856733230297</v>
      </c>
      <c r="E53">
        <f>D53-D51</f>
        <v>1.0795915146842399</v>
      </c>
    </row>
    <row r="54" spans="1:9">
      <c r="B54">
        <v>10</v>
      </c>
      <c r="C54">
        <v>25.42</v>
      </c>
      <c r="D54">
        <f t="shared" si="0"/>
        <v>5.0418250663822128</v>
      </c>
      <c r="E54">
        <f>D54-D51</f>
        <v>2.631430907743423</v>
      </c>
    </row>
    <row r="55" spans="1:9">
      <c r="B55">
        <v>14</v>
      </c>
      <c r="C55">
        <v>32.33</v>
      </c>
      <c r="D55">
        <f t="shared" si="0"/>
        <v>5.6859475903318</v>
      </c>
      <c r="E55">
        <f>D55-D51</f>
        <v>3.2755534316930102</v>
      </c>
    </row>
    <row r="56" spans="1:9">
      <c r="B56">
        <v>28</v>
      </c>
      <c r="C56">
        <v>258.27999999999997</v>
      </c>
      <c r="D56">
        <f t="shared" si="0"/>
        <v>16.071092059969043</v>
      </c>
      <c r="E56">
        <f>D56-D51</f>
        <v>13.660697901330254</v>
      </c>
    </row>
    <row r="60" spans="1:9">
      <c r="A60">
        <v>0</v>
      </c>
      <c r="B60">
        <v>0</v>
      </c>
    </row>
    <row r="61" spans="1:9">
      <c r="A61">
        <v>3</v>
      </c>
      <c r="B61">
        <v>1.31</v>
      </c>
    </row>
    <row r="62" spans="1:9">
      <c r="A62">
        <v>7</v>
      </c>
      <c r="B62">
        <v>2.87</v>
      </c>
    </row>
    <row r="63" spans="1:9">
      <c r="A63">
        <v>10</v>
      </c>
      <c r="B63">
        <v>5.45</v>
      </c>
    </row>
    <row r="64" spans="1:9">
      <c r="A64">
        <v>14</v>
      </c>
      <c r="B64">
        <v>6.74</v>
      </c>
    </row>
    <row r="65" spans="1:2">
      <c r="A65">
        <v>28</v>
      </c>
      <c r="B65">
        <v>16.75</v>
      </c>
    </row>
    <row r="67" spans="1:2">
      <c r="A67">
        <v>0</v>
      </c>
      <c r="B67">
        <v>0</v>
      </c>
    </row>
    <row r="68" spans="1:2">
      <c r="A68">
        <v>3</v>
      </c>
      <c r="B68">
        <v>0.74</v>
      </c>
    </row>
    <row r="69" spans="1:2">
      <c r="A69">
        <v>7</v>
      </c>
      <c r="B69">
        <v>1.08</v>
      </c>
    </row>
    <row r="70" spans="1:2">
      <c r="A70">
        <v>10</v>
      </c>
      <c r="B70">
        <v>2.63</v>
      </c>
    </row>
    <row r="71" spans="1:2">
      <c r="A71">
        <v>14</v>
      </c>
      <c r="B71">
        <v>3.28</v>
      </c>
    </row>
    <row r="72" spans="1:2">
      <c r="A72">
        <v>28</v>
      </c>
      <c r="B72">
        <v>13.66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1"/>
  <sheetViews>
    <sheetView topLeftCell="A89" workbookViewId="0">
      <selection activeCell="G38" sqref="G38:H41"/>
    </sheetView>
  </sheetViews>
  <sheetFormatPr defaultRowHeight="15"/>
  <cols>
    <col min="1" max="1" width="16.28515625" customWidth="1"/>
    <col min="5" max="5" width="19.28515625" customWidth="1"/>
  </cols>
  <sheetData>
    <row r="1" spans="1:8" ht="18.75">
      <c r="B1" t="s">
        <v>1</v>
      </c>
      <c r="C1" t="s">
        <v>11</v>
      </c>
      <c r="D1" t="s">
        <v>10</v>
      </c>
      <c r="E1" t="s">
        <v>24</v>
      </c>
    </row>
    <row r="2" spans="1:8">
      <c r="A2" t="s">
        <v>0</v>
      </c>
      <c r="B2">
        <v>0</v>
      </c>
      <c r="C2">
        <v>41.54</v>
      </c>
      <c r="D2">
        <f>SQRT(C2)</f>
        <v>6.4451532177288078</v>
      </c>
      <c r="E2">
        <f>(D2-D2)</f>
        <v>0</v>
      </c>
      <c r="G2">
        <v>0</v>
      </c>
      <c r="H2">
        <v>0</v>
      </c>
    </row>
    <row r="3" spans="1:8">
      <c r="B3">
        <v>3</v>
      </c>
      <c r="C3">
        <v>54.35</v>
      </c>
      <c r="D3">
        <f t="shared" ref="D3:D41" si="0">SQRT(C3)</f>
        <v>7.3722452482266219</v>
      </c>
      <c r="E3">
        <f>(D3-D2)</f>
        <v>0.92709203049781408</v>
      </c>
      <c r="G3">
        <v>3</v>
      </c>
      <c r="H3">
        <v>0.93</v>
      </c>
    </row>
    <row r="4" spans="1:8">
      <c r="B4">
        <v>7</v>
      </c>
      <c r="C4">
        <v>111.61</v>
      </c>
      <c r="D4">
        <f t="shared" si="0"/>
        <v>10.564563407921787</v>
      </c>
      <c r="E4">
        <f>(D4-D2)</f>
        <v>4.1194101901929789</v>
      </c>
      <c r="G4">
        <v>7</v>
      </c>
      <c r="H4">
        <v>4.12</v>
      </c>
    </row>
    <row r="5" spans="1:8">
      <c r="B5">
        <v>10</v>
      </c>
      <c r="C5">
        <v>136.38</v>
      </c>
      <c r="D5">
        <f t="shared" si="0"/>
        <v>11.678184790454379</v>
      </c>
      <c r="E5">
        <f>(D5-D2)</f>
        <v>5.2330315727255714</v>
      </c>
      <c r="G5">
        <v>10</v>
      </c>
      <c r="H5">
        <v>5.23</v>
      </c>
    </row>
    <row r="6" spans="1:8">
      <c r="B6">
        <v>14</v>
      </c>
      <c r="C6">
        <v>267</v>
      </c>
      <c r="D6">
        <f t="shared" si="0"/>
        <v>16.340134638368191</v>
      </c>
      <c r="E6">
        <f>(D6-D2)</f>
        <v>9.8949814206393825</v>
      </c>
      <c r="G6">
        <v>14</v>
      </c>
      <c r="H6">
        <v>9.89</v>
      </c>
    </row>
    <row r="7" spans="1:8">
      <c r="B7">
        <v>28</v>
      </c>
      <c r="C7">
        <v>721</v>
      </c>
      <c r="D7">
        <f t="shared" si="0"/>
        <v>26.851443164195103</v>
      </c>
      <c r="E7">
        <f>(D7-D2)</f>
        <v>20.406289946466295</v>
      </c>
      <c r="G7">
        <v>28</v>
      </c>
      <c r="H7">
        <v>20.41</v>
      </c>
    </row>
    <row r="9" spans="1:8">
      <c r="A9" t="s">
        <v>16</v>
      </c>
      <c r="B9">
        <v>0</v>
      </c>
      <c r="C9">
        <v>21.44</v>
      </c>
      <c r="D9">
        <f t="shared" si="0"/>
        <v>4.6303347611160905</v>
      </c>
      <c r="E9">
        <f>D9-D9</f>
        <v>0</v>
      </c>
      <c r="G9">
        <v>0</v>
      </c>
      <c r="H9">
        <v>0</v>
      </c>
    </row>
    <row r="10" spans="1:8">
      <c r="B10">
        <v>3</v>
      </c>
      <c r="C10">
        <v>31.5</v>
      </c>
      <c r="D10">
        <f t="shared" si="0"/>
        <v>5.6124860801609122</v>
      </c>
      <c r="E10">
        <f>D10-D9</f>
        <v>0.98215131904482167</v>
      </c>
      <c r="G10">
        <v>3</v>
      </c>
      <c r="H10">
        <v>0.98</v>
      </c>
    </row>
    <row r="11" spans="1:8">
      <c r="B11">
        <v>7</v>
      </c>
      <c r="C11">
        <v>72.14</v>
      </c>
      <c r="D11">
        <f t="shared" si="0"/>
        <v>8.4935269470344306</v>
      </c>
      <c r="E11">
        <f>D11-D9</f>
        <v>3.86319218591834</v>
      </c>
      <c r="G11">
        <v>7</v>
      </c>
      <c r="H11">
        <v>3.86</v>
      </c>
    </row>
    <row r="12" spans="1:8">
      <c r="B12">
        <v>10</v>
      </c>
      <c r="C12">
        <v>87.32</v>
      </c>
      <c r="D12">
        <f t="shared" si="0"/>
        <v>9.3445171089789323</v>
      </c>
      <c r="E12">
        <f>D12-D9</f>
        <v>4.7141823478628417</v>
      </c>
      <c r="G12">
        <v>10</v>
      </c>
      <c r="H12">
        <v>4.71</v>
      </c>
    </row>
    <row r="13" spans="1:8">
      <c r="B13">
        <v>14</v>
      </c>
      <c r="C13">
        <v>154.05000000000001</v>
      </c>
      <c r="D13">
        <f t="shared" si="0"/>
        <v>12.41168803990819</v>
      </c>
      <c r="E13">
        <f>D13-D9</f>
        <v>7.7813532787920998</v>
      </c>
      <c r="G13">
        <v>14</v>
      </c>
      <c r="H13">
        <v>7.78</v>
      </c>
    </row>
    <row r="14" spans="1:8">
      <c r="B14">
        <v>28</v>
      </c>
      <c r="C14">
        <v>538.5</v>
      </c>
      <c r="D14">
        <f t="shared" si="0"/>
        <v>23.205602771744587</v>
      </c>
      <c r="E14">
        <f>D14-D9</f>
        <v>18.575268010628498</v>
      </c>
      <c r="G14">
        <v>28</v>
      </c>
      <c r="H14">
        <v>18.579999999999998</v>
      </c>
    </row>
    <row r="16" spans="1:8">
      <c r="A16" t="s">
        <v>3</v>
      </c>
      <c r="B16">
        <v>0</v>
      </c>
      <c r="C16">
        <v>7.56</v>
      </c>
      <c r="D16">
        <f t="shared" si="0"/>
        <v>2.7495454169735041</v>
      </c>
      <c r="E16">
        <f>D16-D16</f>
        <v>0</v>
      </c>
      <c r="G16">
        <v>0</v>
      </c>
      <c r="H16">
        <v>0</v>
      </c>
    </row>
    <row r="17" spans="1:8">
      <c r="B17">
        <v>3</v>
      </c>
      <c r="G17">
        <v>7</v>
      </c>
      <c r="H17">
        <v>1.22</v>
      </c>
    </row>
    <row r="18" spans="1:8">
      <c r="B18">
        <v>7</v>
      </c>
      <c r="C18">
        <v>15.72</v>
      </c>
      <c r="D18">
        <f t="shared" si="0"/>
        <v>3.9648455203198019</v>
      </c>
      <c r="E18">
        <f>D18-D16</f>
        <v>1.2153001033462978</v>
      </c>
      <c r="G18">
        <v>10</v>
      </c>
      <c r="H18">
        <v>2.9</v>
      </c>
    </row>
    <row r="19" spans="1:8">
      <c r="B19">
        <v>10</v>
      </c>
      <c r="C19">
        <v>31.95</v>
      </c>
      <c r="D19">
        <f t="shared" si="0"/>
        <v>5.6524331044250316</v>
      </c>
      <c r="E19">
        <f>D19-D16</f>
        <v>2.9028876874515275</v>
      </c>
      <c r="G19">
        <v>14</v>
      </c>
      <c r="H19">
        <v>4.05</v>
      </c>
    </row>
    <row r="20" spans="1:8">
      <c r="B20">
        <v>14</v>
      </c>
      <c r="C20">
        <v>46.24</v>
      </c>
      <c r="D20">
        <f t="shared" si="0"/>
        <v>6.8</v>
      </c>
      <c r="E20">
        <f>D20-D16</f>
        <v>4.0504545830264957</v>
      </c>
      <c r="G20">
        <v>28</v>
      </c>
      <c r="H20">
        <v>12.86</v>
      </c>
    </row>
    <row r="21" spans="1:8">
      <c r="B21">
        <v>28</v>
      </c>
      <c r="C21">
        <v>243.51</v>
      </c>
      <c r="D21">
        <f t="shared" si="0"/>
        <v>15.604806951705619</v>
      </c>
      <c r="E21">
        <f>D21-D16</f>
        <v>12.855261534732115</v>
      </c>
    </row>
    <row r="23" spans="1:8">
      <c r="A23" t="s">
        <v>5</v>
      </c>
      <c r="B23">
        <v>0</v>
      </c>
      <c r="C23">
        <v>26.25</v>
      </c>
      <c r="D23">
        <f t="shared" si="0"/>
        <v>5.123475382979799</v>
      </c>
      <c r="E23">
        <f>D23-D23</f>
        <v>0</v>
      </c>
      <c r="G23">
        <v>0</v>
      </c>
      <c r="H23">
        <v>0</v>
      </c>
    </row>
    <row r="24" spans="1:8">
      <c r="B24">
        <v>3</v>
      </c>
      <c r="C24">
        <v>40.81</v>
      </c>
      <c r="D24">
        <f t="shared" si="0"/>
        <v>6.3882705014737757</v>
      </c>
      <c r="E24">
        <f>D24-D23</f>
        <v>1.2647951184939767</v>
      </c>
      <c r="G24">
        <v>3</v>
      </c>
      <c r="H24">
        <v>1.26</v>
      </c>
    </row>
    <row r="25" spans="1:8">
      <c r="B25">
        <v>7</v>
      </c>
      <c r="C25">
        <v>63.35</v>
      </c>
      <c r="D25">
        <f t="shared" si="0"/>
        <v>7.9592713234315617</v>
      </c>
      <c r="E25">
        <f>D25-D23</f>
        <v>2.8357959404517628</v>
      </c>
      <c r="G25">
        <v>7</v>
      </c>
      <c r="H25">
        <v>2.84</v>
      </c>
    </row>
    <row r="26" spans="1:8">
      <c r="B26">
        <v>10</v>
      </c>
      <c r="C26">
        <v>61.49</v>
      </c>
      <c r="D26">
        <f t="shared" si="0"/>
        <v>7.841555968046138</v>
      </c>
      <c r="E26">
        <f>D26-D23</f>
        <v>2.718080585066339</v>
      </c>
      <c r="G26">
        <v>10</v>
      </c>
      <c r="H26">
        <v>2.72</v>
      </c>
    </row>
    <row r="28" spans="1:8">
      <c r="A28" t="s">
        <v>17</v>
      </c>
      <c r="B28">
        <v>0</v>
      </c>
      <c r="C28">
        <v>17.28</v>
      </c>
      <c r="D28">
        <f t="shared" si="0"/>
        <v>4.156921938165306</v>
      </c>
      <c r="E28">
        <f>D28-D28</f>
        <v>0</v>
      </c>
      <c r="G28">
        <v>0</v>
      </c>
      <c r="H28">
        <v>0</v>
      </c>
    </row>
    <row r="29" spans="1:8">
      <c r="B29">
        <v>3</v>
      </c>
      <c r="C29">
        <v>17.05</v>
      </c>
      <c r="D29">
        <f t="shared" si="0"/>
        <v>4.1291645644125161</v>
      </c>
      <c r="E29">
        <f>D29-D28</f>
        <v>-2.775737375278986E-2</v>
      </c>
      <c r="G29">
        <v>3</v>
      </c>
      <c r="H29">
        <v>-0.03</v>
      </c>
    </row>
    <row r="30" spans="1:8">
      <c r="B30">
        <v>7</v>
      </c>
      <c r="C30">
        <v>26.09</v>
      </c>
      <c r="D30">
        <f t="shared" si="0"/>
        <v>5.1078371156488531</v>
      </c>
      <c r="E30">
        <f>D30-D28</f>
        <v>0.95091517748354715</v>
      </c>
      <c r="G30">
        <v>7</v>
      </c>
      <c r="H30">
        <v>0.95</v>
      </c>
    </row>
    <row r="31" spans="1:8">
      <c r="B31">
        <v>10</v>
      </c>
      <c r="C31">
        <v>43.48</v>
      </c>
      <c r="D31">
        <f t="shared" si="0"/>
        <v>6.5939366087338147</v>
      </c>
      <c r="E31">
        <f>D31-D28</f>
        <v>2.4370146705685087</v>
      </c>
      <c r="G31">
        <v>10</v>
      </c>
      <c r="H31">
        <v>2.44</v>
      </c>
    </row>
    <row r="33" spans="1:8">
      <c r="A33" t="s">
        <v>18</v>
      </c>
      <c r="B33">
        <v>0</v>
      </c>
      <c r="C33">
        <v>23.71</v>
      </c>
      <c r="D33">
        <f t="shared" si="0"/>
        <v>4.86929152957594</v>
      </c>
      <c r="E33">
        <f>D33-D33</f>
        <v>0</v>
      </c>
      <c r="G33">
        <v>0</v>
      </c>
      <c r="H33">
        <v>0</v>
      </c>
    </row>
    <row r="34" spans="1:8">
      <c r="B34">
        <v>3</v>
      </c>
      <c r="C34">
        <v>38.130000000000003</v>
      </c>
      <c r="D34">
        <f t="shared" si="0"/>
        <v>6.1749493925051731</v>
      </c>
      <c r="E34">
        <f>D34-D33</f>
        <v>1.305657862929233</v>
      </c>
      <c r="G34">
        <v>3</v>
      </c>
      <c r="H34">
        <v>1.31</v>
      </c>
    </row>
    <row r="35" spans="1:8">
      <c r="B35">
        <v>7</v>
      </c>
      <c r="C35">
        <v>60.17</v>
      </c>
      <c r="D35">
        <f t="shared" si="0"/>
        <v>7.7569323833587722</v>
      </c>
      <c r="E35">
        <f>D35-D33</f>
        <v>2.8876408537828322</v>
      </c>
      <c r="G35">
        <v>7</v>
      </c>
      <c r="H35">
        <v>2.89</v>
      </c>
    </row>
    <row r="36" spans="1:8">
      <c r="B36">
        <v>10</v>
      </c>
      <c r="C36">
        <v>84.74</v>
      </c>
      <c r="D36">
        <f t="shared" si="0"/>
        <v>9.2054331782920453</v>
      </c>
      <c r="E36">
        <f>D36-D33</f>
        <v>4.3361416487161053</v>
      </c>
      <c r="G36">
        <v>10</v>
      </c>
      <c r="H36">
        <v>4.34</v>
      </c>
    </row>
    <row r="38" spans="1:8">
      <c r="A38" t="s">
        <v>4</v>
      </c>
      <c r="B38">
        <v>0</v>
      </c>
      <c r="C38">
        <v>18.02</v>
      </c>
      <c r="D38">
        <f t="shared" si="0"/>
        <v>4.2449970553582252</v>
      </c>
      <c r="E38">
        <f>D38-D38</f>
        <v>0</v>
      </c>
      <c r="G38">
        <v>0</v>
      </c>
      <c r="H38">
        <v>0</v>
      </c>
    </row>
    <row r="39" spans="1:8">
      <c r="B39">
        <v>3</v>
      </c>
      <c r="C39">
        <v>18.850000000000001</v>
      </c>
      <c r="D39">
        <f t="shared" si="0"/>
        <v>4.3416586692184822</v>
      </c>
      <c r="E39">
        <f>D39-D38</f>
        <v>9.6661613860256956E-2</v>
      </c>
      <c r="G39">
        <v>3</v>
      </c>
      <c r="H39">
        <v>0.1</v>
      </c>
    </row>
    <row r="40" spans="1:8">
      <c r="B40">
        <v>7</v>
      </c>
      <c r="C40">
        <v>27.53</v>
      </c>
      <c r="D40">
        <f t="shared" si="0"/>
        <v>5.2469038489379622</v>
      </c>
      <c r="E40">
        <f>D40-D38</f>
        <v>1.001906793579737</v>
      </c>
      <c r="G40">
        <v>7</v>
      </c>
      <c r="H40">
        <v>1</v>
      </c>
    </row>
    <row r="41" spans="1:8">
      <c r="B41">
        <v>10</v>
      </c>
      <c r="C41">
        <v>35.5</v>
      </c>
      <c r="D41">
        <f t="shared" si="0"/>
        <v>5.9581876439064922</v>
      </c>
      <c r="E41">
        <f>D41-D38</f>
        <v>1.713190588548267</v>
      </c>
      <c r="G41">
        <v>10</v>
      </c>
      <c r="H41">
        <v>1.71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1"/>
  <sheetViews>
    <sheetView topLeftCell="A21" workbookViewId="0">
      <selection activeCell="G23" sqref="G23"/>
    </sheetView>
  </sheetViews>
  <sheetFormatPr defaultRowHeight="15"/>
  <cols>
    <col min="1" max="1" width="21.85546875" customWidth="1"/>
    <col min="5" max="5" width="17" customWidth="1"/>
  </cols>
  <sheetData>
    <row r="1" spans="1:8" ht="18.75">
      <c r="B1" t="s">
        <v>1</v>
      </c>
      <c r="C1" t="s">
        <v>11</v>
      </c>
      <c r="D1" t="s">
        <v>10</v>
      </c>
      <c r="E1" t="s">
        <v>24</v>
      </c>
    </row>
    <row r="2" spans="1:8">
      <c r="A2" t="s">
        <v>19</v>
      </c>
      <c r="B2">
        <v>0</v>
      </c>
      <c r="C2">
        <v>17.63</v>
      </c>
      <c r="D2">
        <f>SQRT(C2)</f>
        <v>4.1988093550434034</v>
      </c>
      <c r="E2">
        <f>D2-D2</f>
        <v>0</v>
      </c>
      <c r="G2">
        <v>0</v>
      </c>
      <c r="H2">
        <v>0</v>
      </c>
    </row>
    <row r="3" spans="1:8">
      <c r="B3">
        <v>3</v>
      </c>
      <c r="C3">
        <v>35.630000000000003</v>
      </c>
      <c r="D3">
        <f t="shared" ref="D3:D21" si="0">SQRT(C3)</f>
        <v>5.9690870323693561</v>
      </c>
      <c r="E3">
        <f>D3-D2</f>
        <v>1.7702776773259528</v>
      </c>
      <c r="G3">
        <v>3</v>
      </c>
      <c r="H3">
        <v>1.77</v>
      </c>
    </row>
    <row r="4" spans="1:8">
      <c r="B4">
        <v>7</v>
      </c>
      <c r="C4">
        <v>70.87</v>
      </c>
      <c r="D4">
        <f t="shared" si="0"/>
        <v>8.4184321580683896</v>
      </c>
      <c r="E4">
        <f>D4-D2</f>
        <v>4.2196228030249863</v>
      </c>
      <c r="G4">
        <v>7</v>
      </c>
      <c r="H4">
        <v>4.22</v>
      </c>
    </row>
    <row r="5" spans="1:8">
      <c r="B5">
        <v>10</v>
      </c>
      <c r="C5">
        <v>61.54</v>
      </c>
      <c r="D5">
        <f t="shared" si="0"/>
        <v>7.8447434629820751</v>
      </c>
      <c r="E5">
        <f>D5-D2</f>
        <v>3.6459341079386718</v>
      </c>
      <c r="G5">
        <v>10</v>
      </c>
      <c r="H5">
        <v>3.65</v>
      </c>
    </row>
    <row r="6" spans="1:8">
      <c r="B6">
        <v>14</v>
      </c>
      <c r="C6">
        <v>156.28</v>
      </c>
      <c r="D6">
        <f t="shared" si="0"/>
        <v>12.501199942405529</v>
      </c>
      <c r="E6">
        <f>D6-D2</f>
        <v>8.302390587362126</v>
      </c>
      <c r="G6">
        <v>14</v>
      </c>
      <c r="H6">
        <v>8.3000000000000007</v>
      </c>
    </row>
    <row r="7" spans="1:8">
      <c r="B7">
        <v>28</v>
      </c>
      <c r="C7">
        <v>557.15</v>
      </c>
      <c r="D7">
        <f t="shared" si="0"/>
        <v>23.604025080481506</v>
      </c>
      <c r="E7">
        <f>D7-D2</f>
        <v>19.405215725438104</v>
      </c>
      <c r="G7">
        <v>28</v>
      </c>
      <c r="H7">
        <v>19.41</v>
      </c>
    </row>
    <row r="9" spans="1:8">
      <c r="A9" t="s">
        <v>20</v>
      </c>
      <c r="B9">
        <v>0</v>
      </c>
      <c r="C9">
        <v>5.05</v>
      </c>
      <c r="D9">
        <f t="shared" si="0"/>
        <v>2.2472205054244232</v>
      </c>
      <c r="E9">
        <f>D9-D9</f>
        <v>0</v>
      </c>
      <c r="G9">
        <v>0</v>
      </c>
      <c r="H9">
        <v>0</v>
      </c>
    </row>
    <row r="10" spans="1:8">
      <c r="B10">
        <v>3</v>
      </c>
      <c r="C10">
        <v>21.45</v>
      </c>
      <c r="D10">
        <f t="shared" si="0"/>
        <v>4.6314144707637643</v>
      </c>
      <c r="E10">
        <f>D10-D9</f>
        <v>2.3841939653393411</v>
      </c>
      <c r="G10">
        <v>3</v>
      </c>
      <c r="H10">
        <v>2.38</v>
      </c>
    </row>
    <row r="11" spans="1:8">
      <c r="B11">
        <v>7</v>
      </c>
      <c r="C11">
        <v>31.51</v>
      </c>
      <c r="D11">
        <f t="shared" si="0"/>
        <v>5.6133768802744752</v>
      </c>
      <c r="E11">
        <f>D11-D9</f>
        <v>3.366156374850052</v>
      </c>
      <c r="G11">
        <v>7</v>
      </c>
      <c r="H11">
        <v>3.37</v>
      </c>
    </row>
    <row r="12" spans="1:8">
      <c r="B12">
        <v>10</v>
      </c>
      <c r="C12">
        <v>16.66</v>
      </c>
      <c r="D12">
        <f t="shared" si="0"/>
        <v>4.0816663263917103</v>
      </c>
      <c r="E12">
        <f>D12-D9</f>
        <v>1.8344458209672871</v>
      </c>
      <c r="G12">
        <v>10</v>
      </c>
      <c r="H12">
        <v>1.83</v>
      </c>
    </row>
    <row r="13" spans="1:8">
      <c r="B13">
        <v>14</v>
      </c>
      <c r="C13">
        <v>54.94</v>
      </c>
      <c r="D13">
        <f t="shared" si="0"/>
        <v>7.4121521840825686</v>
      </c>
      <c r="E13">
        <f>D13-D9</f>
        <v>5.1649316786581458</v>
      </c>
      <c r="G13">
        <v>14</v>
      </c>
      <c r="H13">
        <v>5.16</v>
      </c>
    </row>
    <row r="14" spans="1:8">
      <c r="B14">
        <v>28</v>
      </c>
      <c r="C14">
        <v>418.58</v>
      </c>
      <c r="D14">
        <f t="shared" si="0"/>
        <v>20.459227746911662</v>
      </c>
      <c r="E14">
        <f>D14-D9</f>
        <v>18.212007241487239</v>
      </c>
      <c r="G14">
        <v>28</v>
      </c>
      <c r="H14">
        <v>18.21</v>
      </c>
    </row>
    <row r="16" spans="1:8">
      <c r="A16" t="s">
        <v>14</v>
      </c>
      <c r="B16">
        <v>0</v>
      </c>
      <c r="C16">
        <v>2.42</v>
      </c>
      <c r="D16">
        <f t="shared" si="0"/>
        <v>1.5556349186104046</v>
      </c>
      <c r="E16">
        <f>D16-D16</f>
        <v>0</v>
      </c>
    </row>
    <row r="17" spans="2:8">
      <c r="B17">
        <v>3</v>
      </c>
      <c r="C17">
        <v>3.29</v>
      </c>
      <c r="D17">
        <f t="shared" si="0"/>
        <v>1.8138357147217055</v>
      </c>
      <c r="E17">
        <f>D17-D16</f>
        <v>0.25820079611130087</v>
      </c>
      <c r="G17">
        <v>0</v>
      </c>
      <c r="H17">
        <v>0</v>
      </c>
    </row>
    <row r="18" spans="2:8">
      <c r="B18">
        <v>7</v>
      </c>
      <c r="G18">
        <v>3</v>
      </c>
      <c r="H18">
        <v>0.26</v>
      </c>
    </row>
    <row r="19" spans="2:8">
      <c r="B19">
        <v>10</v>
      </c>
      <c r="C19">
        <v>3.86</v>
      </c>
      <c r="D19">
        <f t="shared" si="0"/>
        <v>1.96468827043885</v>
      </c>
      <c r="E19">
        <f>D19-D16</f>
        <v>0.40905335182844538</v>
      </c>
      <c r="G19">
        <v>10</v>
      </c>
      <c r="H19">
        <v>0.41</v>
      </c>
    </row>
    <row r="20" spans="2:8">
      <c r="B20">
        <v>14</v>
      </c>
      <c r="C20">
        <v>8.31</v>
      </c>
      <c r="D20">
        <f t="shared" si="0"/>
        <v>2.8827070610799148</v>
      </c>
      <c r="E20">
        <f>D20-D16</f>
        <v>1.3270721424695102</v>
      </c>
      <c r="G20">
        <v>14</v>
      </c>
      <c r="H20">
        <v>1.33</v>
      </c>
    </row>
    <row r="21" spans="2:8">
      <c r="B21">
        <v>28</v>
      </c>
      <c r="C21">
        <v>112.97</v>
      </c>
      <c r="D21">
        <f t="shared" si="0"/>
        <v>10.628734637763801</v>
      </c>
      <c r="E21">
        <f>D21-D16</f>
        <v>9.0730997191533955</v>
      </c>
      <c r="G21">
        <v>28</v>
      </c>
      <c r="H21">
        <v>9.07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1"/>
  <sheetViews>
    <sheetView tabSelected="1" topLeftCell="A41" workbookViewId="0">
      <selection activeCell="L111" sqref="L111:L112"/>
    </sheetView>
  </sheetViews>
  <sheetFormatPr defaultRowHeight="15"/>
  <cols>
    <col min="1" max="1" width="21.28515625" customWidth="1"/>
    <col min="5" max="5" width="19.42578125" customWidth="1"/>
  </cols>
  <sheetData>
    <row r="1" spans="1:8" ht="18.75">
      <c r="B1" t="s">
        <v>1</v>
      </c>
      <c r="C1" t="s">
        <v>11</v>
      </c>
      <c r="D1" t="s">
        <v>10</v>
      </c>
      <c r="E1" t="s">
        <v>24</v>
      </c>
    </row>
    <row r="2" spans="1:8">
      <c r="A2" t="s">
        <v>6</v>
      </c>
      <c r="B2">
        <v>0</v>
      </c>
      <c r="C2">
        <v>19.3</v>
      </c>
      <c r="D2">
        <f>SQRT(C2)</f>
        <v>4.3931765272977596</v>
      </c>
      <c r="E2">
        <f>D2-D2</f>
        <v>0</v>
      </c>
      <c r="G2">
        <v>0</v>
      </c>
      <c r="H2">
        <v>0</v>
      </c>
    </row>
    <row r="3" spans="1:8">
      <c r="B3">
        <v>3</v>
      </c>
      <c r="C3">
        <v>46.33</v>
      </c>
      <c r="D3">
        <f t="shared" ref="D3:E41" si="0">SQRT(C3)</f>
        <v>6.806614430096654</v>
      </c>
      <c r="E3">
        <f>D3-D2</f>
        <v>2.4134379027988944</v>
      </c>
      <c r="G3">
        <v>3</v>
      </c>
      <c r="H3">
        <v>2.41</v>
      </c>
    </row>
    <row r="4" spans="1:8">
      <c r="B4">
        <v>7</v>
      </c>
      <c r="C4">
        <v>73.73</v>
      </c>
      <c r="D4">
        <f t="shared" si="0"/>
        <v>8.5866174946832245</v>
      </c>
      <c r="E4">
        <f>D4-D2</f>
        <v>4.1934409673854649</v>
      </c>
      <c r="G4">
        <v>7</v>
      </c>
      <c r="H4">
        <v>4.29</v>
      </c>
    </row>
    <row r="5" spans="1:8">
      <c r="B5">
        <v>10</v>
      </c>
      <c r="C5">
        <v>158.05000000000001</v>
      </c>
      <c r="D5">
        <f t="shared" si="0"/>
        <v>12.57179382586272</v>
      </c>
      <c r="E5">
        <f>D5-D2</f>
        <v>8.1786172985649603</v>
      </c>
      <c r="G5">
        <v>10</v>
      </c>
      <c r="H5">
        <v>8.18</v>
      </c>
    </row>
    <row r="6" spans="1:8">
      <c r="B6">
        <v>14</v>
      </c>
      <c r="C6">
        <v>132.62</v>
      </c>
      <c r="D6">
        <f t="shared" si="0"/>
        <v>11.516075720487427</v>
      </c>
      <c r="E6">
        <f>D6-D2</f>
        <v>7.1228991931896672</v>
      </c>
      <c r="G6">
        <v>14</v>
      </c>
      <c r="H6">
        <v>7.12</v>
      </c>
    </row>
    <row r="7" spans="1:8">
      <c r="B7">
        <v>28</v>
      </c>
      <c r="C7">
        <v>500.67</v>
      </c>
      <c r="D7">
        <f t="shared" si="0"/>
        <v>22.375656414952388</v>
      </c>
      <c r="E7">
        <f>D7-D2</f>
        <v>17.982479887654627</v>
      </c>
      <c r="G7">
        <v>28</v>
      </c>
      <c r="H7">
        <v>17.98</v>
      </c>
    </row>
    <row r="9" spans="1:8">
      <c r="A9" t="s">
        <v>7</v>
      </c>
      <c r="B9">
        <v>0</v>
      </c>
      <c r="C9">
        <v>5.81</v>
      </c>
      <c r="D9">
        <f t="shared" si="0"/>
        <v>2.4103941586387898</v>
      </c>
      <c r="E9">
        <f>D9-D9</f>
        <v>0</v>
      </c>
      <c r="G9">
        <v>0</v>
      </c>
      <c r="H9">
        <v>0</v>
      </c>
    </row>
    <row r="10" spans="1:8">
      <c r="B10">
        <v>3</v>
      </c>
      <c r="C10">
        <v>21.42</v>
      </c>
      <c r="D10">
        <f t="shared" si="0"/>
        <v>4.6281745861624541</v>
      </c>
      <c r="E10">
        <f>D10-D9</f>
        <v>2.2177804275236643</v>
      </c>
      <c r="G10">
        <v>3</v>
      </c>
      <c r="H10">
        <v>2.2200000000000002</v>
      </c>
    </row>
    <row r="11" spans="1:8">
      <c r="B11">
        <v>7</v>
      </c>
      <c r="C11">
        <v>45.95</v>
      </c>
      <c r="D11">
        <f t="shared" si="0"/>
        <v>6.7786429320329304</v>
      </c>
      <c r="E11">
        <f>D11-D9</f>
        <v>4.3682487733941411</v>
      </c>
      <c r="G11">
        <v>7</v>
      </c>
      <c r="H11">
        <v>4.37</v>
      </c>
    </row>
    <row r="12" spans="1:8">
      <c r="B12">
        <v>10</v>
      </c>
      <c r="C12">
        <v>45.6</v>
      </c>
      <c r="D12">
        <f t="shared" si="0"/>
        <v>6.7527772064536533</v>
      </c>
      <c r="E12">
        <f>D12-D9</f>
        <v>4.3423830478148631</v>
      </c>
      <c r="G12">
        <v>10</v>
      </c>
      <c r="H12">
        <v>4.34</v>
      </c>
    </row>
    <row r="13" spans="1:8">
      <c r="B13">
        <v>14</v>
      </c>
      <c r="C13">
        <v>61.32</v>
      </c>
      <c r="D13">
        <f t="shared" si="0"/>
        <v>7.8307087801807569</v>
      </c>
      <c r="E13">
        <f>D13-D9</f>
        <v>5.4203146215419675</v>
      </c>
      <c r="G13">
        <v>14</v>
      </c>
      <c r="H13">
        <v>5.42</v>
      </c>
    </row>
    <row r="14" spans="1:8">
      <c r="B14">
        <v>28</v>
      </c>
      <c r="C14">
        <v>406.56</v>
      </c>
      <c r="D14">
        <f t="shared" si="0"/>
        <v>20.163333057805698</v>
      </c>
      <c r="E14">
        <f>D14-D9</f>
        <v>17.752938899166907</v>
      </c>
      <c r="G14">
        <v>28</v>
      </c>
      <c r="H14">
        <v>17.75</v>
      </c>
    </row>
    <row r="16" spans="1:8">
      <c r="A16" t="s">
        <v>21</v>
      </c>
      <c r="B16">
        <v>0</v>
      </c>
      <c r="C16">
        <v>-1.1499999999999999</v>
      </c>
      <c r="D16">
        <v>0</v>
      </c>
      <c r="E16">
        <f>D16-D16</f>
        <v>0</v>
      </c>
      <c r="G16">
        <v>0</v>
      </c>
      <c r="H16">
        <v>0</v>
      </c>
    </row>
    <row r="17" spans="1:8">
      <c r="B17">
        <v>3</v>
      </c>
      <c r="C17">
        <v>7.12</v>
      </c>
      <c r="D17">
        <f t="shared" si="0"/>
        <v>2.6683328128252666</v>
      </c>
      <c r="E17">
        <f>D17-D16</f>
        <v>2.6683328128252666</v>
      </c>
      <c r="G17">
        <v>3</v>
      </c>
      <c r="H17">
        <v>2.67</v>
      </c>
    </row>
    <row r="18" spans="1:8">
      <c r="B18">
        <v>7</v>
      </c>
      <c r="C18">
        <v>7.53</v>
      </c>
      <c r="D18">
        <f t="shared" si="0"/>
        <v>2.7440845468024486</v>
      </c>
      <c r="E18">
        <f t="shared" si="0"/>
        <v>1.6565278587462537</v>
      </c>
      <c r="G18">
        <v>7</v>
      </c>
      <c r="H18">
        <v>1.66</v>
      </c>
    </row>
    <row r="19" spans="1:8">
      <c r="B19">
        <v>10</v>
      </c>
      <c r="C19">
        <v>5.27</v>
      </c>
      <c r="D19">
        <f t="shared" si="0"/>
        <v>2.295648056649799</v>
      </c>
      <c r="E19">
        <f t="shared" si="0"/>
        <v>1.5151396162234683</v>
      </c>
      <c r="G19">
        <v>10</v>
      </c>
      <c r="H19">
        <v>1.52</v>
      </c>
    </row>
    <row r="20" spans="1:8">
      <c r="B20">
        <v>14</v>
      </c>
      <c r="C20">
        <v>11.43</v>
      </c>
      <c r="D20">
        <f t="shared" si="0"/>
        <v>3.3808283008753932</v>
      </c>
      <c r="E20">
        <v>3.38</v>
      </c>
      <c r="G20">
        <v>14</v>
      </c>
      <c r="H20">
        <v>3.38</v>
      </c>
    </row>
    <row r="21" spans="1:8">
      <c r="B21">
        <v>28</v>
      </c>
      <c r="C21">
        <v>144</v>
      </c>
      <c r="D21">
        <f t="shared" si="0"/>
        <v>12</v>
      </c>
      <c r="E21">
        <v>12</v>
      </c>
      <c r="G21">
        <v>28</v>
      </c>
      <c r="H21">
        <v>12</v>
      </c>
    </row>
    <row r="23" spans="1:8">
      <c r="A23" t="s">
        <v>8</v>
      </c>
      <c r="B23">
        <v>0</v>
      </c>
      <c r="C23">
        <v>22.96</v>
      </c>
      <c r="D23">
        <f t="shared" si="0"/>
        <v>4.7916594202843754</v>
      </c>
      <c r="E23">
        <f>D23-D23</f>
        <v>0</v>
      </c>
      <c r="G23">
        <v>0</v>
      </c>
      <c r="H23">
        <v>0</v>
      </c>
    </row>
    <row r="24" spans="1:8">
      <c r="B24">
        <v>3</v>
      </c>
      <c r="C24">
        <v>28.4</v>
      </c>
      <c r="D24">
        <f t="shared" si="0"/>
        <v>5.3291650377896911</v>
      </c>
      <c r="E24">
        <f>D24-D23</f>
        <v>0.53750561750531567</v>
      </c>
      <c r="G24">
        <v>3</v>
      </c>
      <c r="H24">
        <v>0.54</v>
      </c>
    </row>
    <row r="25" spans="1:8">
      <c r="B25">
        <v>7</v>
      </c>
      <c r="C25">
        <v>39.69</v>
      </c>
      <c r="D25">
        <f t="shared" si="0"/>
        <v>6.3</v>
      </c>
      <c r="E25">
        <f>D25-D23</f>
        <v>1.5083405797156244</v>
      </c>
      <c r="G25">
        <v>7</v>
      </c>
      <c r="H25">
        <v>1.51</v>
      </c>
    </row>
    <row r="26" spans="1:8">
      <c r="B26">
        <v>10</v>
      </c>
      <c r="C26">
        <v>63.02</v>
      </c>
      <c r="D26">
        <f t="shared" si="0"/>
        <v>7.9385137147957368</v>
      </c>
      <c r="E26">
        <f>D26-D23</f>
        <v>3.1468542945113613</v>
      </c>
      <c r="G26">
        <v>10</v>
      </c>
      <c r="H26">
        <v>3.15</v>
      </c>
    </row>
    <row r="28" spans="1:8">
      <c r="A28" t="s">
        <v>22</v>
      </c>
      <c r="B28">
        <v>0</v>
      </c>
      <c r="C28">
        <v>20.02</v>
      </c>
      <c r="D28">
        <f t="shared" si="0"/>
        <v>4.474371464239419</v>
      </c>
      <c r="E28">
        <f>D28-D28</f>
        <v>0</v>
      </c>
      <c r="G28">
        <v>0</v>
      </c>
      <c r="H28">
        <v>0</v>
      </c>
    </row>
    <row r="29" spans="1:8">
      <c r="B29">
        <v>3</v>
      </c>
      <c r="C29">
        <v>16.59</v>
      </c>
      <c r="D29">
        <f t="shared" si="0"/>
        <v>4.0730823708832604</v>
      </c>
      <c r="E29">
        <f>D29-D28</f>
        <v>-0.40128909335615859</v>
      </c>
      <c r="G29">
        <v>3</v>
      </c>
      <c r="H29">
        <v>-0.4</v>
      </c>
    </row>
    <row r="30" spans="1:8">
      <c r="B30">
        <v>7</v>
      </c>
      <c r="C30">
        <v>27.55</v>
      </c>
      <c r="D30">
        <f t="shared" si="0"/>
        <v>5.2488093888042844</v>
      </c>
      <c r="E30">
        <f>D30-D28</f>
        <v>0.77443792456486538</v>
      </c>
      <c r="G30">
        <v>7</v>
      </c>
      <c r="H30">
        <v>0.77</v>
      </c>
    </row>
    <row r="31" spans="1:8">
      <c r="B31">
        <v>10</v>
      </c>
      <c r="C31">
        <v>32.97</v>
      </c>
      <c r="D31">
        <f t="shared" si="0"/>
        <v>5.7419508879822372</v>
      </c>
      <c r="E31">
        <f>D31-D28</f>
        <v>1.2675794237428182</v>
      </c>
      <c r="G31">
        <v>10</v>
      </c>
      <c r="H31">
        <v>1.27</v>
      </c>
    </row>
    <row r="33" spans="1:8">
      <c r="A33" t="s">
        <v>9</v>
      </c>
      <c r="B33">
        <v>0</v>
      </c>
      <c r="C33">
        <v>22.17</v>
      </c>
      <c r="D33">
        <f t="shared" si="0"/>
        <v>4.7085029467974211</v>
      </c>
      <c r="E33">
        <f>D33-D33</f>
        <v>0</v>
      </c>
      <c r="G33">
        <v>0</v>
      </c>
      <c r="H33">
        <v>0</v>
      </c>
    </row>
    <row r="34" spans="1:8">
      <c r="B34">
        <v>3</v>
      </c>
      <c r="C34">
        <v>28.55</v>
      </c>
      <c r="D34">
        <f t="shared" si="0"/>
        <v>5.3432200029570183</v>
      </c>
      <c r="E34">
        <f>D34-D33</f>
        <v>0.63471705615959717</v>
      </c>
      <c r="G34">
        <v>3</v>
      </c>
      <c r="H34">
        <v>0.63</v>
      </c>
    </row>
    <row r="35" spans="1:8">
      <c r="B35">
        <v>7</v>
      </c>
      <c r="C35">
        <v>39.69</v>
      </c>
      <c r="D35">
        <f t="shared" si="0"/>
        <v>6.3</v>
      </c>
      <c r="E35">
        <f>D35-D33</f>
        <v>1.5914970532025787</v>
      </c>
      <c r="G35">
        <v>7</v>
      </c>
      <c r="H35">
        <v>1.59</v>
      </c>
    </row>
    <row r="36" spans="1:8">
      <c r="B36">
        <v>10</v>
      </c>
      <c r="C36">
        <v>89.82</v>
      </c>
      <c r="D36">
        <f t="shared" si="0"/>
        <v>9.4773413993587887</v>
      </c>
      <c r="E36">
        <f>D36-D33</f>
        <v>4.7688384525613676</v>
      </c>
      <c r="G36">
        <v>10</v>
      </c>
      <c r="H36">
        <v>4.7699999999999996</v>
      </c>
    </row>
    <row r="38" spans="1:8">
      <c r="A38" t="s">
        <v>23</v>
      </c>
      <c r="B38">
        <v>0</v>
      </c>
      <c r="C38">
        <v>19.29</v>
      </c>
      <c r="D38">
        <f t="shared" si="0"/>
        <v>4.3920382511995495</v>
      </c>
      <c r="E38">
        <f>D38-D38</f>
        <v>0</v>
      </c>
      <c r="G38">
        <v>0</v>
      </c>
      <c r="H38">
        <v>0</v>
      </c>
    </row>
    <row r="39" spans="1:8">
      <c r="B39">
        <v>3</v>
      </c>
      <c r="C39">
        <v>10.199999999999999</v>
      </c>
      <c r="D39">
        <f t="shared" si="0"/>
        <v>3.1937438845342623</v>
      </c>
      <c r="E39">
        <f>D39-D38</f>
        <v>-1.1982943666652872</v>
      </c>
      <c r="G39">
        <v>3</v>
      </c>
      <c r="H39">
        <v>-1.2</v>
      </c>
    </row>
    <row r="40" spans="1:8">
      <c r="B40">
        <v>7</v>
      </c>
      <c r="C40">
        <v>22.25</v>
      </c>
      <c r="D40">
        <f t="shared" si="0"/>
        <v>4.7169905660283016</v>
      </c>
      <c r="E40">
        <f>D40-D38</f>
        <v>0.32495231482875209</v>
      </c>
      <c r="G40">
        <v>7</v>
      </c>
      <c r="H40">
        <v>0.32</v>
      </c>
    </row>
    <row r="41" spans="1:8">
      <c r="B41">
        <v>10</v>
      </c>
      <c r="C41">
        <v>28.87</v>
      </c>
      <c r="D41">
        <f t="shared" si="0"/>
        <v>5.373081052803875</v>
      </c>
      <c r="E41">
        <f>D41-D38</f>
        <v>0.98104280160432555</v>
      </c>
      <c r="G41">
        <v>10</v>
      </c>
      <c r="H41">
        <v>0.98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H1 </vt:lpstr>
      <vt:lpstr>E187</vt:lpstr>
      <vt:lpstr>E239</vt:lpstr>
      <vt:lpstr>E240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2013-08-25T18:19:27Z</dcterms:created>
  <dcterms:modified xsi:type="dcterms:W3CDTF">2014-07-27T17:45:40Z</dcterms:modified>
</cp:coreProperties>
</file>